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1.03.2024\"/>
    </mc:Choice>
  </mc:AlternateContent>
  <xr:revisionPtr revIDLastSave="0" documentId="13_ncr:1_{10985F87-CA0D-401A-9002-0E5A26BE69C2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3" l="1"/>
  <c r="B11" i="3"/>
  <c r="C53" i="1" l="1"/>
  <c r="D53" i="1"/>
  <c r="D41" i="1"/>
  <c r="D54" i="1" s="1"/>
  <c r="D36" i="1"/>
  <c r="D25" i="1"/>
  <c r="D15" i="1"/>
  <c r="D27" i="1" s="1"/>
  <c r="D56" i="1" l="1"/>
  <c r="C18" i="4"/>
  <c r="E13" i="3"/>
  <c r="E14" i="3" s="1"/>
  <c r="C22" i="2"/>
  <c r="D18" i="4"/>
  <c r="C14" i="3"/>
  <c r="D14" i="3"/>
  <c r="D18" i="3" s="1"/>
  <c r="B14" i="3"/>
  <c r="B18" i="3" s="1"/>
  <c r="D24" i="4"/>
  <c r="C18" i="3" l="1"/>
  <c r="E11" i="3"/>
  <c r="E18" i="3" s="1"/>
  <c r="D33" i="4" l="1"/>
  <c r="D35" i="4" s="1"/>
  <c r="C33" i="4"/>
  <c r="C24" i="4"/>
  <c r="E16" i="3"/>
  <c r="E15" i="3"/>
  <c r="D26" i="2"/>
  <c r="C26" i="2"/>
  <c r="D22" i="2"/>
  <c r="C41" i="1"/>
  <c r="C54" i="1" s="1"/>
  <c r="C36" i="1"/>
  <c r="C25" i="1"/>
  <c r="C15" i="1"/>
  <c r="C56" i="1" l="1"/>
  <c r="D28" i="2"/>
  <c r="D31" i="2" s="1"/>
  <c r="D34" i="2" s="1"/>
  <c r="C28" i="2"/>
  <c r="C31" i="2" s="1"/>
  <c r="C34" i="2" s="1"/>
  <c r="C27" i="1"/>
  <c r="C35" i="4"/>
  <c r="C37" i="4" s="1"/>
  <c r="D37" i="4"/>
</calcChain>
</file>

<file path=xl/sharedStrings.xml><?xml version="1.0" encoding="utf-8"?>
<sst xmlns="http://schemas.openxmlformats.org/spreadsheetml/2006/main" count="162" uniqueCount="119">
  <si>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</si>
  <si>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</si>
  <si>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</si>
  <si>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</si>
  <si>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</si>
  <si>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</si>
  <si>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</si>
  <si>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</si>
  <si>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</si>
  <si>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</si>
  <si>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</si>
  <si>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Съдебни вземания</t>
  </si>
  <si>
    <t>Други вземания</t>
  </si>
  <si>
    <t>Платени аванси (предплатени разходи)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</si>
  <si>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</si>
  <si>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</si>
  <si>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</si>
  <si>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</si>
  <si>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</si>
  <si>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</si>
  <si>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</si>
  <si>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</si>
  <si>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</si>
  <si>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</si>
  <si>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</si>
  <si>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</si>
  <si>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</si>
  <si>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</si>
  <si>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</si>
  <si>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</si>
  <si>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</si>
  <si>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</si>
  <si>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</si>
  <si>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</si>
  <si>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</si>
  <si>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</si>
  <si>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</si>
  <si>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</si>
  <si>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</si>
  <si>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</si>
  <si>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</si>
  <si>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</si>
  <si>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</si>
  <si>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</si>
  <si>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</si>
  <si>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</si>
  <si>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</si>
  <si>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</si>
  <si>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</si>
  <si>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</si>
  <si>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</si>
  <si>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</si>
  <si>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</si>
  <si>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</si>
  <si>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</si>
  <si>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</si>
  <si>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</si>
  <si>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</si>
  <si>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</si>
  <si>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</si>
  <si>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</si>
  <si>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</si>
  <si>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</si>
  <si>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</si>
  <si>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</si>
  <si>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</si>
  <si>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</si>
  <si>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</si>
  <si>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</si>
  <si>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</si>
  <si>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</si>
  <si>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</si>
  <si>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</si>
  <si>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</si>
  <si>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</si>
  <si>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</si>
  <si>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</si>
  <si>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</si>
  <si>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</si>
  <si>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</si>
  <si>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</si>
  <si>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</si>
  <si>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</si>
  <si>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Загуба за годината</t>
  </si>
  <si>
    <t>Покриване на загуби от минали години</t>
  </si>
  <si>
    <t>Разпределение на резерви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</si>
  <si>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</si>
  <si>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</si>
  <si>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</si>
  <si>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</si>
  <si>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</si>
  <si>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</si>
  <si>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</si>
  <si>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</si>
  <si>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Получен аванс за продажба на инвестиционни имоти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</si>
  <si>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</si>
  <si>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</si>
  <si>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</si>
  <si>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</si>
  <si>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</si>
  <si>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</si>
  <si>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</si>
  <si>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Общо пасиви</t>
  </si>
  <si>
    <t>Отчет за всеобхватния доход</t>
  </si>
  <si>
    <t>31 декември 2023</t>
  </si>
  <si>
    <t>Салдо към 1 януари 2023 г.</t>
  </si>
  <si>
    <t>Печалба/загуба за периода</t>
  </si>
  <si>
    <t>Общо всеобхватен доход към 30.09.2023 година</t>
  </si>
  <si>
    <t xml:space="preserve">Салдо към 31 декември 2023 г. </t>
  </si>
  <si>
    <t>Финансов отчет към 31.03.2024 г.</t>
  </si>
  <si>
    <t>за периода към 31 март 2024 г.</t>
  </si>
  <si>
    <t>Дата: 24.04.2024 г.</t>
  </si>
  <si>
    <t>Салдо към 1 януари 2024 г.</t>
  </si>
  <si>
    <t>Общо всеобхватен доход към 31.03.2024 година</t>
  </si>
  <si>
    <t xml:space="preserve">Салдо към 31 март 2024 г. </t>
  </si>
  <si>
    <t>Пари и парични еквиваленти към 31 март</t>
  </si>
  <si>
    <t>31 март 2024</t>
  </si>
  <si>
    <t>31 март 2023</t>
  </si>
  <si>
    <t>Текущи задължения по получени търговски заеми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</si>
</sst>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8" zoomScaleNormal="100" workbookViewId="0">
      <selection activeCell="C23" sqref="C23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109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110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116</v>
      </c>
      <c r="D7" s="11" t="s">
        <v>104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62</v>
      </c>
      <c r="B12" s="14">
        <v>3.1</v>
      </c>
      <c r="C12" s="3">
        <v>14</v>
      </c>
      <c r="D12" s="3">
        <v>10</v>
      </c>
      <c r="E12" s="3"/>
      <c r="F12" s="3"/>
    </row>
    <row r="13" spans="1:6" x14ac:dyDescent="0.25">
      <c r="A13" s="13" t="s">
        <v>7</v>
      </c>
      <c r="B13" s="14">
        <v>3.2</v>
      </c>
      <c r="C13" s="3">
        <v>20441</v>
      </c>
      <c r="D13" s="3">
        <v>20483</v>
      </c>
      <c r="E13" s="3"/>
      <c r="F13" s="3"/>
    </row>
    <row r="14" spans="1:6" x14ac:dyDescent="0.25">
      <c r="A14" s="3" t="s">
        <v>6</v>
      </c>
      <c r="B14" s="14"/>
      <c r="C14" s="5"/>
      <c r="D14" s="5"/>
      <c r="E14" s="3"/>
      <c r="F14" s="3"/>
    </row>
    <row r="15" spans="1:6" x14ac:dyDescent="0.25">
      <c r="A15" s="15" t="s">
        <v>5</v>
      </c>
      <c r="B15" s="14"/>
      <c r="C15" s="1">
        <f>SUM(C12:C14)</f>
        <v>20455</v>
      </c>
      <c r="D15" s="1">
        <f>SUM(D12:D14)</f>
        <v>20493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x14ac:dyDescent="0.25">
      <c r="A17" s="3" t="s">
        <v>63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67</v>
      </c>
      <c r="D18" s="3">
        <v>147</v>
      </c>
      <c r="E18" s="3"/>
      <c r="F18" s="3"/>
    </row>
    <row r="19" spans="1:6" x14ac:dyDescent="0.25">
      <c r="A19" s="3" t="s">
        <v>6</v>
      </c>
      <c r="B19" s="14">
        <v>5.4</v>
      </c>
      <c r="C19" s="3">
        <v>100</v>
      </c>
      <c r="D19" s="3">
        <v>76</v>
      </c>
      <c r="E19" s="3"/>
      <c r="F19" s="3"/>
    </row>
    <row r="20" spans="1:6" x14ac:dyDescent="0.25">
      <c r="A20" s="3" t="s">
        <v>10</v>
      </c>
      <c r="B20" s="14">
        <v>5.2</v>
      </c>
      <c r="C20" s="3">
        <v>31</v>
      </c>
      <c r="D20" s="3">
        <v>31</v>
      </c>
      <c r="E20" s="3"/>
      <c r="F20" s="3"/>
    </row>
    <row r="21" spans="1:6" x14ac:dyDescent="0.25">
      <c r="A21" s="3" t="s">
        <v>11</v>
      </c>
      <c r="B21" s="14"/>
      <c r="C21" s="3"/>
      <c r="D21" s="3"/>
      <c r="E21" s="3"/>
      <c r="F21" s="3"/>
    </row>
    <row r="22" spans="1:6" x14ac:dyDescent="0.25">
      <c r="A22" s="3" t="s">
        <v>12</v>
      </c>
      <c r="B22" s="14">
        <v>5.3</v>
      </c>
      <c r="C22" s="3"/>
      <c r="D22" s="3">
        <v>1</v>
      </c>
      <c r="E22" s="3"/>
      <c r="F22" s="3"/>
    </row>
    <row r="23" spans="1:6" x14ac:dyDescent="0.25">
      <c r="A23" s="3" t="s">
        <v>64</v>
      </c>
      <c r="B23" s="14">
        <v>6</v>
      </c>
      <c r="C23" s="3">
        <v>377</v>
      </c>
      <c r="D23" s="3">
        <v>613</v>
      </c>
      <c r="E23" s="3"/>
      <c r="F23" s="3"/>
    </row>
    <row r="24" spans="1:6" x14ac:dyDescent="0.25">
      <c r="A24" s="3" t="s">
        <v>13</v>
      </c>
      <c r="B24" s="14">
        <v>7</v>
      </c>
      <c r="C24" s="3">
        <v>4686</v>
      </c>
      <c r="D24" s="3">
        <v>4</v>
      </c>
      <c r="E24" s="3"/>
      <c r="F24" s="3"/>
    </row>
    <row r="25" spans="1:6" x14ac:dyDescent="0.25">
      <c r="A25" s="17" t="s">
        <v>8</v>
      </c>
      <c r="B25" s="3"/>
      <c r="C25" s="44">
        <f>SUM(C17:C24)</f>
        <v>5261</v>
      </c>
      <c r="D25" s="44">
        <f>SUM(D17:D24)</f>
        <v>872</v>
      </c>
      <c r="E25" s="3"/>
      <c r="F25" s="3"/>
    </row>
    <row r="26" spans="1:6" x14ac:dyDescent="0.25">
      <c r="A26" s="17"/>
      <c r="B26" s="3"/>
      <c r="C26" s="1"/>
      <c r="D26" s="1"/>
      <c r="E26" s="3"/>
      <c r="F26" s="3"/>
    </row>
    <row r="27" spans="1:6" ht="16.5" customHeight="1" x14ac:dyDescent="0.25">
      <c r="A27" s="17" t="s">
        <v>14</v>
      </c>
      <c r="B27" s="3"/>
      <c r="C27" s="18">
        <f>C15+C25</f>
        <v>25716</v>
      </c>
      <c r="D27" s="18">
        <f>D15+D25</f>
        <v>21365</v>
      </c>
      <c r="E27" s="3"/>
      <c r="F27" s="3"/>
    </row>
    <row r="28" spans="1:6" x14ac:dyDescent="0.25">
      <c r="A28" s="43" t="s">
        <v>15</v>
      </c>
      <c r="B28" s="3"/>
      <c r="C28" s="3"/>
      <c r="D28" s="3"/>
      <c r="E28" s="3"/>
      <c r="F28" s="3"/>
    </row>
    <row r="29" spans="1:6" x14ac:dyDescent="0.25">
      <c r="A29" s="1"/>
      <c r="B29" s="3"/>
      <c r="C29" s="3"/>
      <c r="D29" s="3"/>
      <c r="E29" s="3"/>
      <c r="F29" s="3"/>
    </row>
    <row r="30" spans="1:6" x14ac:dyDescent="0.25">
      <c r="A30" s="1" t="s">
        <v>16</v>
      </c>
      <c r="B30" s="14"/>
      <c r="C30" s="3"/>
      <c r="D30" s="3"/>
      <c r="E30" s="3"/>
      <c r="F30" s="3"/>
    </row>
    <row r="31" spans="1:6" x14ac:dyDescent="0.25">
      <c r="A31" s="3" t="s">
        <v>65</v>
      </c>
      <c r="B31" s="14">
        <v>8.1</v>
      </c>
      <c r="C31" s="3">
        <v>4550</v>
      </c>
      <c r="D31" s="3">
        <v>4550</v>
      </c>
      <c r="E31" s="3"/>
      <c r="F31" s="3"/>
    </row>
    <row r="32" spans="1:6" x14ac:dyDescent="0.25">
      <c r="A32" s="3" t="s">
        <v>17</v>
      </c>
      <c r="B32" s="14">
        <v>8.1999999999999993</v>
      </c>
      <c r="C32" s="19">
        <v>-130</v>
      </c>
      <c r="D32" s="19">
        <v>-130</v>
      </c>
      <c r="E32" s="3"/>
      <c r="F32" s="3"/>
    </row>
    <row r="33" spans="1:8" x14ac:dyDescent="0.25">
      <c r="A33" s="3" t="s">
        <v>18</v>
      </c>
      <c r="B33" s="14">
        <v>8.3000000000000007</v>
      </c>
      <c r="C33" s="3">
        <v>6299</v>
      </c>
      <c r="D33" s="3">
        <v>6299</v>
      </c>
      <c r="E33" s="3"/>
      <c r="F33" s="3"/>
    </row>
    <row r="34" spans="1:8" x14ac:dyDescent="0.25">
      <c r="A34" s="3" t="s">
        <v>66</v>
      </c>
      <c r="B34" s="14">
        <v>8.4</v>
      </c>
      <c r="C34" s="19">
        <v>-3442</v>
      </c>
      <c r="D34" s="19">
        <v>-3227</v>
      </c>
      <c r="E34" s="3"/>
      <c r="F34" s="3"/>
    </row>
    <row r="35" spans="1:8" x14ac:dyDescent="0.25">
      <c r="A35" s="3" t="s">
        <v>106</v>
      </c>
      <c r="B35" s="14">
        <v>8.4</v>
      </c>
      <c r="C35" s="20">
        <v>5879</v>
      </c>
      <c r="D35" s="20">
        <v>-215</v>
      </c>
      <c r="E35" s="3"/>
      <c r="F35" s="3"/>
    </row>
    <row r="36" spans="1:8" x14ac:dyDescent="0.25">
      <c r="A36" s="17" t="s">
        <v>19</v>
      </c>
      <c r="B36" s="14"/>
      <c r="C36" s="1">
        <f>SUM(C31:C35)</f>
        <v>13156</v>
      </c>
      <c r="D36" s="1">
        <f>SUM(D31:D35)</f>
        <v>7277</v>
      </c>
      <c r="E36" s="3"/>
      <c r="F36" s="3"/>
    </row>
    <row r="37" spans="1:8" x14ac:dyDescent="0.25">
      <c r="A37" s="1" t="s">
        <v>20</v>
      </c>
      <c r="B37" s="14"/>
      <c r="C37" s="3"/>
      <c r="D37" s="3"/>
      <c r="E37" s="3"/>
      <c r="F37" s="3"/>
    </row>
    <row r="38" spans="1:8" x14ac:dyDescent="0.25">
      <c r="A38" s="1" t="s">
        <v>21</v>
      </c>
      <c r="B38" s="14"/>
      <c r="C38" s="3"/>
      <c r="D38" s="3"/>
      <c r="E38" s="3"/>
      <c r="F38" s="3"/>
    </row>
    <row r="39" spans="1:8" x14ac:dyDescent="0.25">
      <c r="A39" s="3" t="s">
        <v>67</v>
      </c>
      <c r="B39" s="14"/>
      <c r="C39" s="3"/>
      <c r="D39" s="3"/>
      <c r="E39" s="3"/>
      <c r="F39" s="3"/>
      <c r="H39" s="3"/>
    </row>
    <row r="40" spans="1:8" x14ac:dyDescent="0.25">
      <c r="A40" s="13" t="s">
        <v>22</v>
      </c>
      <c r="B40" s="14">
        <v>9</v>
      </c>
      <c r="C40" s="5">
        <v>1642</v>
      </c>
      <c r="D40" s="5">
        <v>1642</v>
      </c>
      <c r="E40" s="3"/>
      <c r="F40" s="3"/>
    </row>
    <row r="41" spans="1:8" x14ac:dyDescent="0.25">
      <c r="A41" s="17" t="s">
        <v>21</v>
      </c>
      <c r="B41" s="14"/>
      <c r="C41" s="1">
        <f>SUM(C38:C40)</f>
        <v>1642</v>
      </c>
      <c r="D41" s="1">
        <f>SUM(D38:D40)</f>
        <v>1642</v>
      </c>
      <c r="E41" s="3"/>
      <c r="F41" s="3"/>
    </row>
    <row r="42" spans="1:8" x14ac:dyDescent="0.25">
      <c r="A42" s="16" t="s">
        <v>23</v>
      </c>
      <c r="B42" s="14"/>
      <c r="C42" s="3"/>
      <c r="D42" s="3"/>
      <c r="E42" s="3"/>
      <c r="F42" s="3"/>
    </row>
    <row r="43" spans="1:8" x14ac:dyDescent="0.25">
      <c r="A43" s="13" t="s">
        <v>68</v>
      </c>
      <c r="B43" s="14">
        <v>9</v>
      </c>
      <c r="C43" s="3">
        <v>9653</v>
      </c>
      <c r="D43" s="3">
        <v>9751</v>
      </c>
      <c r="E43" s="3"/>
      <c r="F43" s="3"/>
    </row>
    <row r="44" spans="1:8" x14ac:dyDescent="0.25">
      <c r="A44" s="13" t="s">
        <v>24</v>
      </c>
      <c r="B44" s="14"/>
      <c r="C44" s="3">
        <v>244</v>
      </c>
      <c r="D44" s="3">
        <v>110</v>
      </c>
      <c r="E44" s="3"/>
      <c r="F44" s="3"/>
    </row>
    <row r="45" spans="1:8" x14ac:dyDescent="0.25">
      <c r="A45" s="13" t="s">
        <v>118</v>
      </c>
      <c r="B45" s="14"/>
      <c r="C45" s="3">
        <v>98</v>
      </c>
      <c r="D45" s="3"/>
      <c r="E45" s="3"/>
      <c r="F45" s="3"/>
    </row>
    <row r="46" spans="1:8" x14ac:dyDescent="0.25">
      <c r="A46" s="13" t="s">
        <v>25</v>
      </c>
      <c r="B46" s="14"/>
      <c r="C46" s="3">
        <v>102</v>
      </c>
      <c r="D46" s="3">
        <v>1862</v>
      </c>
      <c r="E46" s="3"/>
      <c r="F46" s="3"/>
    </row>
    <row r="47" spans="1:8" x14ac:dyDescent="0.25">
      <c r="A47" s="13" t="s">
        <v>69</v>
      </c>
      <c r="B47" s="14">
        <v>10</v>
      </c>
      <c r="C47" s="3">
        <v>474</v>
      </c>
      <c r="D47" s="3">
        <v>227</v>
      </c>
      <c r="E47" s="3"/>
      <c r="F47" s="3"/>
    </row>
    <row r="48" spans="1:8" x14ac:dyDescent="0.25">
      <c r="A48" s="13" t="s">
        <v>57</v>
      </c>
      <c r="B48" s="14"/>
      <c r="C48" s="3">
        <v>54</v>
      </c>
      <c r="D48" s="3">
        <v>195</v>
      </c>
      <c r="E48" s="3"/>
      <c r="F48" s="3"/>
    </row>
    <row r="49" spans="1:6" x14ac:dyDescent="0.25">
      <c r="A49" s="13" t="s">
        <v>58</v>
      </c>
      <c r="B49" s="14"/>
      <c r="C49" s="3">
        <v>208</v>
      </c>
      <c r="D49" s="3">
        <v>216</v>
      </c>
      <c r="E49" s="3"/>
      <c r="F49" s="3"/>
    </row>
    <row r="50" spans="1:6" x14ac:dyDescent="0.25">
      <c r="A50" s="13" t="s">
        <v>59</v>
      </c>
      <c r="B50" s="14"/>
      <c r="C50" s="3">
        <v>5</v>
      </c>
      <c r="D50" s="3">
        <v>5</v>
      </c>
      <c r="E50" s="3"/>
      <c r="F50" s="3"/>
    </row>
    <row r="51" spans="1:6" x14ac:dyDescent="0.25">
      <c r="A51" s="13" t="s">
        <v>60</v>
      </c>
      <c r="B51" s="14">
        <v>11</v>
      </c>
      <c r="C51" s="3">
        <v>8</v>
      </c>
      <c r="D51" s="3">
        <v>8</v>
      </c>
      <c r="E51" s="3"/>
      <c r="F51" s="3"/>
    </row>
    <row r="52" spans="1:6" x14ac:dyDescent="0.25">
      <c r="A52" s="13" t="s">
        <v>61</v>
      </c>
      <c r="B52" s="14"/>
      <c r="C52" s="5">
        <v>72</v>
      </c>
      <c r="D52" s="5">
        <v>72</v>
      </c>
      <c r="E52" s="3"/>
      <c r="F52" s="3"/>
    </row>
    <row r="53" spans="1:6" x14ac:dyDescent="0.25">
      <c r="A53" s="17" t="s">
        <v>23</v>
      </c>
      <c r="B53" s="3"/>
      <c r="C53" s="45">
        <f>SUM(C43:C52)</f>
        <v>10918</v>
      </c>
      <c r="D53" s="45">
        <f>SUM(D43:D52)</f>
        <v>12446</v>
      </c>
      <c r="E53" s="3"/>
      <c r="F53" s="3"/>
    </row>
    <row r="54" spans="1:6" x14ac:dyDescent="0.25">
      <c r="A54" s="17" t="s">
        <v>102</v>
      </c>
      <c r="B54" s="3"/>
      <c r="C54" s="44">
        <f>C41+C53</f>
        <v>12560</v>
      </c>
      <c r="D54" s="44">
        <f>D41+D53</f>
        <v>14088</v>
      </c>
      <c r="E54" s="3"/>
      <c r="F54" s="3"/>
    </row>
    <row r="55" spans="1:6" x14ac:dyDescent="0.25">
      <c r="A55" s="17"/>
      <c r="B55" s="3"/>
      <c r="C55" s="1"/>
      <c r="D55" s="1"/>
      <c r="E55" s="3"/>
      <c r="F55" s="3"/>
    </row>
    <row r="56" spans="1:6" x14ac:dyDescent="0.25">
      <c r="A56" s="15" t="s">
        <v>70</v>
      </c>
      <c r="B56" s="3"/>
      <c r="C56" s="18">
        <f>C54+C36</f>
        <v>25716</v>
      </c>
      <c r="D56" s="18">
        <f>D54+D36</f>
        <v>21365</v>
      </c>
      <c r="E56" s="3"/>
      <c r="F56" s="3"/>
    </row>
    <row r="57" spans="1:6" x14ac:dyDescent="0.25">
      <c r="A57" s="1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 t="s">
        <v>26</v>
      </c>
      <c r="B60" s="3"/>
      <c r="C60" s="3" t="s">
        <v>27</v>
      </c>
      <c r="D60" s="3"/>
      <c r="F60" s="3"/>
    </row>
    <row r="61" spans="1:6" x14ac:dyDescent="0.25">
      <c r="A61" s="14" t="s">
        <v>55</v>
      </c>
      <c r="B61" s="3"/>
      <c r="C61" s="3"/>
      <c r="D61" s="46" t="s">
        <v>28</v>
      </c>
      <c r="E61" s="46"/>
      <c r="F61" s="3"/>
    </row>
    <row r="62" spans="1:6" x14ac:dyDescent="0.25">
      <c r="A62" s="3"/>
      <c r="B62" s="3"/>
      <c r="C62" s="3"/>
      <c r="D62" s="3"/>
      <c r="F62" s="3"/>
    </row>
    <row r="63" spans="1:6" x14ac:dyDescent="0.25">
      <c r="A63" s="3" t="s">
        <v>111</v>
      </c>
      <c r="B63" s="3"/>
      <c r="C63" s="3"/>
      <c r="D63" s="3"/>
    </row>
    <row r="70" spans="5:5" x14ac:dyDescent="0.25">
      <c r="E70">
        <v>1</v>
      </c>
    </row>
  </sheetData>
  <mergeCells count="1">
    <mergeCell ref="D61:E61"/>
  </mergeCells>
  <pageMargins left="1.1812499999999999" right="0.39374999999999999" top="0.39374999999999999" bottom="0.196527777777778" header="0.51180555555555496" footer="0.51180555555555496"/>
  <pageSetup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opLeftCell="A27" zoomScaleNormal="100" workbookViewId="0">
      <selection activeCell="D11" sqref="D11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109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103</v>
      </c>
      <c r="B6" s="3"/>
      <c r="C6" s="3"/>
      <c r="D6" s="3"/>
      <c r="E6" s="3"/>
      <c r="F6" s="3"/>
    </row>
    <row r="7" spans="1:6" ht="18" x14ac:dyDescent="0.25">
      <c r="A7" s="7" t="s">
        <v>110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116</v>
      </c>
      <c r="D9" s="11" t="s">
        <v>117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71</v>
      </c>
      <c r="B11" s="14">
        <v>12</v>
      </c>
      <c r="C11" s="19"/>
      <c r="D11" s="19"/>
      <c r="E11" s="3"/>
      <c r="F11" s="3"/>
    </row>
    <row r="12" spans="1:6" x14ac:dyDescent="0.25">
      <c r="A12" s="23" t="s">
        <v>72</v>
      </c>
      <c r="B12" s="14"/>
      <c r="C12" s="19"/>
      <c r="D12" s="19"/>
      <c r="E12" s="3"/>
      <c r="F12" s="3"/>
    </row>
    <row r="13" spans="1:6" x14ac:dyDescent="0.25">
      <c r="A13" s="21" t="s">
        <v>73</v>
      </c>
      <c r="B13" s="14"/>
      <c r="C13" s="19">
        <v>265</v>
      </c>
      <c r="D13" s="19">
        <v>265</v>
      </c>
      <c r="E13" s="3"/>
      <c r="F13" s="3"/>
    </row>
    <row r="14" spans="1:6" x14ac:dyDescent="0.25">
      <c r="A14" s="21" t="s">
        <v>29</v>
      </c>
      <c r="B14" s="14"/>
      <c r="C14" s="19">
        <v>6457</v>
      </c>
      <c r="D14" s="19">
        <v>18</v>
      </c>
      <c r="E14" s="3"/>
      <c r="F14" s="3"/>
    </row>
    <row r="15" spans="1:6" hidden="1" x14ac:dyDescent="0.25">
      <c r="A15" s="21" t="s">
        <v>30</v>
      </c>
      <c r="B15" s="14"/>
      <c r="C15" s="19"/>
      <c r="D15" s="19"/>
      <c r="E15" s="3"/>
      <c r="F15" s="3"/>
    </row>
    <row r="16" spans="1:6" x14ac:dyDescent="0.25">
      <c r="A16" s="22" t="s">
        <v>31</v>
      </c>
      <c r="B16" s="14">
        <v>13</v>
      </c>
      <c r="C16" s="19">
        <v>-529</v>
      </c>
      <c r="D16" s="19">
        <v>-40</v>
      </c>
      <c r="E16" s="3"/>
      <c r="F16" s="3"/>
    </row>
    <row r="17" spans="1:6" x14ac:dyDescent="0.25">
      <c r="A17" s="22" t="s">
        <v>32</v>
      </c>
      <c r="B17" s="14">
        <v>13</v>
      </c>
      <c r="C17" s="19">
        <v>-1</v>
      </c>
      <c r="D17" s="31">
        <v>-2</v>
      </c>
      <c r="E17" s="3"/>
      <c r="F17" s="3"/>
    </row>
    <row r="18" spans="1:6" x14ac:dyDescent="0.25">
      <c r="A18" s="22" t="s">
        <v>74</v>
      </c>
      <c r="B18" s="14">
        <v>13</v>
      </c>
      <c r="C18" s="19">
        <v>-111</v>
      </c>
      <c r="D18" s="19">
        <v>-109</v>
      </c>
      <c r="E18" s="3"/>
      <c r="F18" s="3"/>
    </row>
    <row r="19" spans="1:6" x14ac:dyDescent="0.25">
      <c r="A19" s="21" t="s">
        <v>75</v>
      </c>
      <c r="B19" s="14">
        <v>13</v>
      </c>
      <c r="C19" s="19">
        <v>-42</v>
      </c>
      <c r="D19" s="19">
        <v>-42</v>
      </c>
      <c r="E19" s="3"/>
      <c r="F19" s="3"/>
    </row>
    <row r="20" spans="1:6" hidden="1" x14ac:dyDescent="0.25">
      <c r="A20" s="21" t="s">
        <v>33</v>
      </c>
      <c r="B20" s="14"/>
      <c r="C20" s="19"/>
      <c r="D20" s="19"/>
      <c r="E20" s="3"/>
      <c r="F20" s="3"/>
    </row>
    <row r="21" spans="1:6" x14ac:dyDescent="0.25">
      <c r="A21" s="21" t="s">
        <v>76</v>
      </c>
      <c r="B21" s="14">
        <v>13</v>
      </c>
      <c r="C21" s="19">
        <v>-11</v>
      </c>
      <c r="D21" s="19">
        <v>-77</v>
      </c>
      <c r="E21" s="3"/>
      <c r="F21" s="3"/>
    </row>
    <row r="22" spans="1:6" x14ac:dyDescent="0.25">
      <c r="A22" s="23" t="s">
        <v>34</v>
      </c>
      <c r="B22" s="1"/>
      <c r="C22" s="24">
        <f>SUM(C11:C21)</f>
        <v>6028</v>
      </c>
      <c r="D22" s="24">
        <f>SUM(D11:D21)</f>
        <v>13</v>
      </c>
      <c r="E22" s="3"/>
      <c r="F22" s="3"/>
    </row>
    <row r="23" spans="1:6" x14ac:dyDescent="0.25">
      <c r="A23" s="21"/>
      <c r="B23" s="3"/>
      <c r="C23" s="19"/>
      <c r="D23" s="19"/>
      <c r="E23" s="3"/>
      <c r="F23" s="3"/>
    </row>
    <row r="24" spans="1:6" x14ac:dyDescent="0.25">
      <c r="A24" s="21" t="s">
        <v>35</v>
      </c>
      <c r="B24" s="3"/>
      <c r="C24" s="19"/>
      <c r="D24" s="19"/>
      <c r="E24" s="3"/>
      <c r="F24" s="3"/>
    </row>
    <row r="25" spans="1:6" x14ac:dyDescent="0.25">
      <c r="A25" s="21" t="s">
        <v>36</v>
      </c>
      <c r="B25" s="14">
        <v>14</v>
      </c>
      <c r="C25" s="19">
        <v>-149</v>
      </c>
      <c r="D25" s="19">
        <v>-137</v>
      </c>
      <c r="E25" s="3"/>
      <c r="F25" s="3"/>
    </row>
    <row r="26" spans="1:6" x14ac:dyDescent="0.25">
      <c r="A26" s="23" t="s">
        <v>37</v>
      </c>
      <c r="B26" s="1"/>
      <c r="C26" s="24">
        <f>SUM(C24:C25)</f>
        <v>-149</v>
      </c>
      <c r="D26" s="24">
        <f>SUM(D24:D25)</f>
        <v>-137</v>
      </c>
      <c r="E26" s="3"/>
      <c r="F26" s="3"/>
    </row>
    <row r="27" spans="1:6" x14ac:dyDescent="0.25">
      <c r="A27" s="21"/>
      <c r="B27" s="3"/>
      <c r="C27" s="19"/>
      <c r="D27" s="19"/>
      <c r="E27" s="3"/>
      <c r="F27" s="3"/>
    </row>
    <row r="28" spans="1:6" x14ac:dyDescent="0.25">
      <c r="A28" s="23" t="s">
        <v>38</v>
      </c>
      <c r="B28" s="1"/>
      <c r="C28" s="25">
        <f>C22+C26</f>
        <v>5879</v>
      </c>
      <c r="D28" s="25">
        <f>D22+D26</f>
        <v>-124</v>
      </c>
      <c r="E28" s="3"/>
      <c r="F28" s="3"/>
    </row>
    <row r="29" spans="1:6" ht="16.5" customHeight="1" x14ac:dyDescent="0.25">
      <c r="A29" s="21" t="s">
        <v>77</v>
      </c>
      <c r="B29" s="3"/>
      <c r="C29" s="19"/>
      <c r="D29" s="19">
        <v>0</v>
      </c>
      <c r="E29" s="3"/>
      <c r="F29" s="3"/>
    </row>
    <row r="30" spans="1:6" ht="16.5" customHeight="1" x14ac:dyDescent="0.25">
      <c r="A30" s="21"/>
      <c r="B30" s="3"/>
      <c r="C30" s="19"/>
      <c r="D30" s="19"/>
      <c r="E30" s="3"/>
      <c r="F30" s="3"/>
    </row>
    <row r="31" spans="1:6" ht="30.75" customHeight="1" x14ac:dyDescent="0.25">
      <c r="A31" s="38" t="s">
        <v>78</v>
      </c>
      <c r="B31" s="1"/>
      <c r="C31" s="24">
        <f>C28-C29</f>
        <v>5879</v>
      </c>
      <c r="D31" s="24">
        <f>D28-D29</f>
        <v>-124</v>
      </c>
      <c r="E31" s="3"/>
      <c r="F31" s="3"/>
    </row>
    <row r="32" spans="1:6" ht="26.25" customHeight="1" x14ac:dyDescent="0.25">
      <c r="A32" s="23" t="s">
        <v>42</v>
      </c>
      <c r="B32" s="3"/>
      <c r="C32" s="19"/>
      <c r="D32" s="19">
        <v>0</v>
      </c>
      <c r="E32" s="3"/>
      <c r="F32" s="3"/>
    </row>
    <row r="33" spans="1:6" hidden="1" x14ac:dyDescent="0.25">
      <c r="A33" s="21" t="s">
        <v>39</v>
      </c>
      <c r="B33" s="3"/>
      <c r="C33" s="19"/>
      <c r="D33" s="19"/>
      <c r="E33" s="3"/>
      <c r="F33" s="3"/>
    </row>
    <row r="34" spans="1:6" ht="29.25" customHeight="1" x14ac:dyDescent="0.25">
      <c r="A34" s="23" t="s">
        <v>79</v>
      </c>
      <c r="B34" s="3"/>
      <c r="C34" s="25">
        <f>C31+C32+C33</f>
        <v>5879</v>
      </c>
      <c r="D34" s="25">
        <f>D31+D32+D33</f>
        <v>-124</v>
      </c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 t="s">
        <v>26</v>
      </c>
      <c r="B39" s="3"/>
      <c r="C39" s="3" t="s">
        <v>27</v>
      </c>
      <c r="D39" s="3"/>
      <c r="F39" s="3"/>
    </row>
    <row r="40" spans="1:6" x14ac:dyDescent="0.25">
      <c r="A40" s="14" t="s">
        <v>55</v>
      </c>
      <c r="B40" s="3"/>
      <c r="C40" s="3"/>
      <c r="D40" s="46" t="s">
        <v>28</v>
      </c>
      <c r="E40" s="46"/>
      <c r="F40" s="3"/>
    </row>
    <row r="41" spans="1:6" x14ac:dyDescent="0.25">
      <c r="A41" s="3"/>
      <c r="B41" s="3"/>
      <c r="C41" s="3"/>
      <c r="D41" s="3"/>
      <c r="F41" s="3"/>
    </row>
    <row r="42" spans="1:6" x14ac:dyDescent="0.25">
      <c r="A42" s="3" t="s">
        <v>111</v>
      </c>
      <c r="B42" s="3"/>
      <c r="C42" s="3"/>
      <c r="D42" s="3"/>
      <c r="F42" s="3"/>
    </row>
    <row r="43" spans="1:6" x14ac:dyDescent="0.25">
      <c r="A43" s="1"/>
      <c r="B43" s="3"/>
      <c r="C43" s="3"/>
      <c r="D43" s="3"/>
      <c r="E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3"/>
      <c r="B46" s="3"/>
      <c r="C46" s="3"/>
      <c r="D46" s="3"/>
      <c r="E46" s="3"/>
      <c r="F46" s="3"/>
    </row>
    <row r="47" spans="1:6" x14ac:dyDescent="0.25">
      <c r="A47" s="17"/>
      <c r="B47" s="3"/>
      <c r="C47" s="1"/>
      <c r="D47" s="1"/>
      <c r="E47" s="3"/>
      <c r="F47" s="3"/>
    </row>
    <row r="48" spans="1:6" x14ac:dyDescent="0.25">
      <c r="A48" s="16"/>
      <c r="B48" s="3"/>
      <c r="C48" s="3"/>
      <c r="D48" s="3"/>
      <c r="E48" s="3"/>
      <c r="F48" s="3"/>
    </row>
    <row r="49" spans="1:6" x14ac:dyDescent="0.25">
      <c r="A49" s="13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7"/>
      <c r="B52" s="3"/>
      <c r="C52" s="1"/>
      <c r="D52" s="1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5"/>
      <c r="B54" s="3"/>
      <c r="C54" s="1"/>
      <c r="D54" s="1"/>
      <c r="E54" s="3"/>
      <c r="F54" s="3"/>
    </row>
    <row r="55" spans="1:6" x14ac:dyDescent="0.25">
      <c r="A55" s="13"/>
      <c r="B55" s="3"/>
      <c r="C55" s="3"/>
      <c r="D55" s="3"/>
      <c r="E55" s="3"/>
      <c r="F55" s="3"/>
    </row>
    <row r="56" spans="1:6" x14ac:dyDescent="0.25"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</sheetData>
  <mergeCells count="1">
    <mergeCell ref="D40:E40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5"/>
  <sheetViews>
    <sheetView topLeftCell="A27" zoomScaleNormal="100" workbookViewId="0">
      <selection activeCell="B40" sqref="B40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109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40</v>
      </c>
    </row>
    <row r="7" spans="1:5" ht="18" x14ac:dyDescent="0.25">
      <c r="A7" s="7" t="s">
        <v>110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41</v>
      </c>
      <c r="B9" s="12" t="s">
        <v>80</v>
      </c>
      <c r="C9" s="12" t="s">
        <v>81</v>
      </c>
      <c r="D9" s="12" t="s">
        <v>82</v>
      </c>
      <c r="E9" s="12" t="s">
        <v>19</v>
      </c>
    </row>
    <row r="10" spans="1:5" x14ac:dyDescent="0.25">
      <c r="B10" s="21"/>
    </row>
    <row r="11" spans="1:5" ht="27.75" customHeight="1" x14ac:dyDescent="0.25">
      <c r="A11" s="1" t="s">
        <v>112</v>
      </c>
      <c r="B11" s="30">
        <f>B29</f>
        <v>4420</v>
      </c>
      <c r="C11" s="30">
        <f>C29</f>
        <v>6299</v>
      </c>
      <c r="D11" s="30">
        <v>-3442</v>
      </c>
      <c r="E11" s="30">
        <f>SUM(B11:D11)</f>
        <v>7277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83</v>
      </c>
      <c r="B13" s="31"/>
      <c r="C13" s="31"/>
      <c r="D13" s="31">
        <v>5879</v>
      </c>
      <c r="E13" s="31">
        <f>SUM(B13:D13)</f>
        <v>5879</v>
      </c>
    </row>
    <row r="14" spans="1:5" ht="29.25" x14ac:dyDescent="0.25">
      <c r="A14" s="33" t="s">
        <v>113</v>
      </c>
      <c r="B14" s="30">
        <f>SUM(B12:B13)</f>
        <v>0</v>
      </c>
      <c r="C14" s="30">
        <f t="shared" ref="C14:E14" si="0">SUM(C12:C13)</f>
        <v>0</v>
      </c>
      <c r="D14" s="30">
        <f t="shared" si="0"/>
        <v>5879</v>
      </c>
      <c r="E14" s="30">
        <f t="shared" si="0"/>
        <v>5879</v>
      </c>
    </row>
    <row r="15" spans="1:5" ht="31.5" customHeight="1" x14ac:dyDescent="0.25">
      <c r="A15" s="29" t="s">
        <v>84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85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114</v>
      </c>
      <c r="B18" s="32">
        <f>B11+B14</f>
        <v>4420</v>
      </c>
      <c r="C18" s="32">
        <f t="shared" ref="C18:E18" si="1">C11+C14</f>
        <v>6299</v>
      </c>
      <c r="D18" s="32">
        <f t="shared" si="1"/>
        <v>2437</v>
      </c>
      <c r="E18" s="32">
        <f t="shared" si="1"/>
        <v>13156</v>
      </c>
    </row>
    <row r="19" spans="1:5" x14ac:dyDescent="0.25">
      <c r="B19" s="21"/>
    </row>
    <row r="20" spans="1:5" x14ac:dyDescent="0.25">
      <c r="B20" s="21"/>
    </row>
    <row r="21" spans="1:5" ht="55.5" customHeight="1" x14ac:dyDescent="0.25">
      <c r="A21" s="29" t="s">
        <v>41</v>
      </c>
      <c r="B21" s="12" t="s">
        <v>80</v>
      </c>
      <c r="C21" s="12" t="s">
        <v>81</v>
      </c>
      <c r="D21" s="12" t="s">
        <v>82</v>
      </c>
      <c r="E21" s="12" t="s">
        <v>19</v>
      </c>
    </row>
    <row r="22" spans="1:5" x14ac:dyDescent="0.25">
      <c r="B22" s="21"/>
    </row>
    <row r="23" spans="1:5" ht="27.75" customHeight="1" x14ac:dyDescent="0.25">
      <c r="A23" s="1" t="s">
        <v>105</v>
      </c>
      <c r="B23" s="30">
        <v>4420</v>
      </c>
      <c r="C23" s="30">
        <v>6299</v>
      </c>
      <c r="D23" s="30">
        <v>-3227</v>
      </c>
      <c r="E23" s="30">
        <v>7492</v>
      </c>
    </row>
    <row r="24" spans="1:5" x14ac:dyDescent="0.25">
      <c r="B24" s="31"/>
      <c r="C24" s="31"/>
      <c r="D24" s="31"/>
      <c r="E24" s="31"/>
    </row>
    <row r="25" spans="1:5" x14ac:dyDescent="0.25">
      <c r="A25" s="3" t="s">
        <v>83</v>
      </c>
      <c r="B25" s="31"/>
      <c r="C25" s="31"/>
      <c r="D25" s="31">
        <v>-215</v>
      </c>
      <c r="E25" s="31">
        <v>-215</v>
      </c>
    </row>
    <row r="26" spans="1:5" ht="29.25" x14ac:dyDescent="0.25">
      <c r="A26" s="33" t="s">
        <v>107</v>
      </c>
      <c r="B26" s="30">
        <v>0</v>
      </c>
      <c r="C26" s="30">
        <v>0</v>
      </c>
      <c r="D26" s="30">
        <v>-215</v>
      </c>
      <c r="E26" s="30">
        <v>-215</v>
      </c>
    </row>
    <row r="27" spans="1:5" ht="31.5" customHeight="1" x14ac:dyDescent="0.25">
      <c r="A27" s="29" t="s">
        <v>84</v>
      </c>
      <c r="B27" s="41"/>
      <c r="C27" s="41"/>
      <c r="D27" s="41"/>
      <c r="E27" s="41">
        <v>0</v>
      </c>
    </row>
    <row r="28" spans="1:5" ht="28.5" customHeight="1" x14ac:dyDescent="0.25">
      <c r="A28" s="40" t="s">
        <v>85</v>
      </c>
      <c r="B28" s="41"/>
      <c r="C28" s="41"/>
      <c r="D28" s="41"/>
      <c r="E28" s="41">
        <v>0</v>
      </c>
    </row>
    <row r="29" spans="1:5" ht="27" customHeight="1" thickBot="1" x14ac:dyDescent="0.3">
      <c r="A29" s="1" t="s">
        <v>108</v>
      </c>
      <c r="B29" s="32">
        <v>4420</v>
      </c>
      <c r="C29" s="32">
        <v>6299</v>
      </c>
      <c r="D29" s="32">
        <v>-3442</v>
      </c>
      <c r="E29" s="32">
        <v>7277</v>
      </c>
    </row>
    <row r="30" spans="1:5" ht="15.75" thickTop="1" x14ac:dyDescent="0.25">
      <c r="B30" s="21"/>
    </row>
    <row r="31" spans="1:5" x14ac:dyDescent="0.25">
      <c r="B31" s="21"/>
    </row>
    <row r="32" spans="1:5" x14ac:dyDescent="0.25">
      <c r="B32" s="21"/>
    </row>
    <row r="33" spans="1:6" x14ac:dyDescent="0.25">
      <c r="A33" s="3" t="s">
        <v>43</v>
      </c>
    </row>
    <row r="34" spans="1:6" x14ac:dyDescent="0.25">
      <c r="A34" s="14" t="s">
        <v>55</v>
      </c>
      <c r="D34" s="46" t="s">
        <v>28</v>
      </c>
      <c r="E34" s="46"/>
    </row>
    <row r="36" spans="1:6" x14ac:dyDescent="0.25">
      <c r="A36" s="3" t="s">
        <v>111</v>
      </c>
    </row>
    <row r="37" spans="1:6" x14ac:dyDescent="0.25">
      <c r="B37" s="21"/>
    </row>
    <row r="41" spans="1:6" x14ac:dyDescent="0.25">
      <c r="B41" s="17"/>
      <c r="C41" s="1"/>
    </row>
    <row r="42" spans="1:6" x14ac:dyDescent="0.25">
      <c r="C42" s="1"/>
      <c r="F42" s="3">
        <v>4</v>
      </c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3"/>
    </row>
    <row r="47" spans="1:6" x14ac:dyDescent="0.25">
      <c r="B47" s="17"/>
      <c r="C47" s="1"/>
    </row>
    <row r="48" spans="1:6" x14ac:dyDescent="0.25">
      <c r="B48" s="16"/>
    </row>
    <row r="49" spans="2:3" x14ac:dyDescent="0.25">
      <c r="B49" s="13"/>
    </row>
    <row r="50" spans="2:3" x14ac:dyDescent="0.25">
      <c r="B50" s="13"/>
    </row>
    <row r="51" spans="2:3" x14ac:dyDescent="0.25">
      <c r="B51" s="13"/>
    </row>
    <row r="52" spans="2:3" x14ac:dyDescent="0.25">
      <c r="B52" s="17"/>
      <c r="C52" s="1"/>
    </row>
    <row r="53" spans="2:3" x14ac:dyDescent="0.25">
      <c r="B53" s="17"/>
      <c r="C53" s="1"/>
    </row>
    <row r="54" spans="2:3" x14ac:dyDescent="0.25">
      <c r="B54" s="15"/>
      <c r="C54" s="1"/>
    </row>
    <row r="55" spans="2:3" x14ac:dyDescent="0.25">
      <c r="B55" s="13"/>
    </row>
  </sheetData>
  <mergeCells count="1">
    <mergeCell ref="D34:E34"/>
  </mergeCells>
  <pageMargins left="1.1812499999999999" right="0.70833333333333304" top="0.98402777777777795" bottom="0.39374999999999999" header="0.51180555555555496" footer="0.51180555555555496"/>
  <pageSetup scale="80" firstPageNumber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topLeftCell="A28" zoomScaleNormal="100" workbookViewId="0">
      <selection activeCell="I8" sqref="I8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109</v>
      </c>
      <c r="D2" s="6"/>
      <c r="E2" s="5"/>
    </row>
    <row r="3" spans="1:5" ht="16.5" x14ac:dyDescent="0.25">
      <c r="A3" s="26"/>
    </row>
    <row r="5" spans="1:5" ht="18" x14ac:dyDescent="0.25">
      <c r="A5" s="7" t="s">
        <v>44</v>
      </c>
    </row>
    <row r="6" spans="1:5" ht="18" x14ac:dyDescent="0.25">
      <c r="A6" s="7" t="s">
        <v>110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45</v>
      </c>
      <c r="C8" s="11" t="s">
        <v>116</v>
      </c>
      <c r="D8" s="11" t="s">
        <v>117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46</v>
      </c>
      <c r="B10" s="1"/>
    </row>
    <row r="11" spans="1:5" x14ac:dyDescent="0.25">
      <c r="A11" s="34" t="s">
        <v>86</v>
      </c>
      <c r="B11" s="1"/>
      <c r="C11" s="35">
        <v>344</v>
      </c>
      <c r="D11" s="35">
        <v>363</v>
      </c>
    </row>
    <row r="12" spans="1:5" x14ac:dyDescent="0.25">
      <c r="A12" s="34" t="s">
        <v>87</v>
      </c>
      <c r="B12" s="1"/>
      <c r="C12" s="35">
        <v>-331</v>
      </c>
      <c r="D12" s="35">
        <v>-59</v>
      </c>
    </row>
    <row r="13" spans="1:5" ht="29.25" x14ac:dyDescent="0.25">
      <c r="A13" s="36" t="s">
        <v>88</v>
      </c>
      <c r="B13" s="13"/>
      <c r="C13" s="35">
        <v>-109</v>
      </c>
      <c r="D13" s="35">
        <v>-160</v>
      </c>
    </row>
    <row r="14" spans="1:5" x14ac:dyDescent="0.25">
      <c r="A14" s="36" t="s">
        <v>89</v>
      </c>
      <c r="B14" s="15"/>
      <c r="C14" s="35">
        <v>-476</v>
      </c>
      <c r="D14" s="35">
        <v>-45</v>
      </c>
    </row>
    <row r="15" spans="1:5" x14ac:dyDescent="0.25">
      <c r="A15" s="36" t="s">
        <v>90</v>
      </c>
      <c r="B15" s="16"/>
      <c r="C15" s="35"/>
      <c r="D15" s="35"/>
    </row>
    <row r="16" spans="1:5" x14ac:dyDescent="0.25">
      <c r="A16" s="34" t="s">
        <v>91</v>
      </c>
      <c r="C16" s="35"/>
      <c r="D16" s="35"/>
    </row>
    <row r="17" spans="1:4" x14ac:dyDescent="0.25">
      <c r="A17" s="36" t="s">
        <v>92</v>
      </c>
      <c r="B17" s="13"/>
      <c r="C17" s="37">
        <v>-3</v>
      </c>
      <c r="D17" s="37">
        <v>-1</v>
      </c>
    </row>
    <row r="18" spans="1:4" x14ac:dyDescent="0.25">
      <c r="A18" s="38" t="s">
        <v>47</v>
      </c>
      <c r="C18" s="30">
        <f>SUM(C11:C17)</f>
        <v>-575</v>
      </c>
      <c r="D18" s="30">
        <f>SUM(D11:D17)</f>
        <v>98</v>
      </c>
    </row>
    <row r="19" spans="1:4" x14ac:dyDescent="0.25">
      <c r="A19" s="34"/>
      <c r="C19" s="31"/>
      <c r="D19" s="31"/>
    </row>
    <row r="20" spans="1:4" x14ac:dyDescent="0.25">
      <c r="A20" s="33" t="s">
        <v>48</v>
      </c>
      <c r="B20" s="17"/>
      <c r="C20" s="31"/>
      <c r="D20" s="31"/>
    </row>
    <row r="21" spans="1:4" x14ac:dyDescent="0.25">
      <c r="A21" s="34" t="s">
        <v>93</v>
      </c>
      <c r="C21" s="31">
        <v>-4</v>
      </c>
      <c r="D21" s="31"/>
    </row>
    <row r="22" spans="1:4" ht="23.25" customHeight="1" x14ac:dyDescent="0.25">
      <c r="A22" s="34" t="s">
        <v>94</v>
      </c>
      <c r="B22" s="17"/>
      <c r="C22" s="31">
        <v>352</v>
      </c>
      <c r="D22" s="31">
        <v>782</v>
      </c>
    </row>
    <row r="23" spans="1:4" ht="29.25" x14ac:dyDescent="0.25">
      <c r="A23" s="34" t="s">
        <v>95</v>
      </c>
      <c r="B23" s="1"/>
      <c r="C23" s="39"/>
      <c r="D23" s="39"/>
    </row>
    <row r="24" spans="1:4" ht="23.25" customHeight="1" x14ac:dyDescent="0.25">
      <c r="A24" s="38" t="s">
        <v>49</v>
      </c>
      <c r="B24" s="1"/>
      <c r="C24" s="30">
        <f>SUM(C21:C22)</f>
        <v>348</v>
      </c>
      <c r="D24" s="30">
        <f>SUM(D21:D23)</f>
        <v>782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50</v>
      </c>
      <c r="C26" s="31"/>
      <c r="D26" s="31"/>
    </row>
    <row r="27" spans="1:4" x14ac:dyDescent="0.25">
      <c r="A27" s="34" t="s">
        <v>51</v>
      </c>
      <c r="C27" s="31"/>
      <c r="D27" s="31"/>
    </row>
    <row r="28" spans="1:4" x14ac:dyDescent="0.25">
      <c r="A28" s="34" t="s">
        <v>96</v>
      </c>
      <c r="C28" s="31">
        <v>416</v>
      </c>
      <c r="D28" s="31">
        <v>40</v>
      </c>
    </row>
    <row r="29" spans="1:4" ht="18.75" customHeight="1" x14ac:dyDescent="0.25">
      <c r="A29" s="34" t="s">
        <v>97</v>
      </c>
      <c r="C29" s="31">
        <v>-290</v>
      </c>
      <c r="D29" s="31">
        <v>-448</v>
      </c>
    </row>
    <row r="30" spans="1:4" x14ac:dyDescent="0.25">
      <c r="A30" s="34" t="s">
        <v>98</v>
      </c>
      <c r="C30" s="31">
        <v>-134</v>
      </c>
      <c r="D30" s="31">
        <v>-136</v>
      </c>
    </row>
    <row r="31" spans="1:4" x14ac:dyDescent="0.25">
      <c r="A31" s="34" t="s">
        <v>99</v>
      </c>
      <c r="C31" s="31"/>
      <c r="D31" s="31"/>
    </row>
    <row r="32" spans="1:4" ht="17.25" customHeight="1" x14ac:dyDescent="0.25">
      <c r="A32" s="3" t="s">
        <v>52</v>
      </c>
      <c r="C32" s="39">
        <v>-1</v>
      </c>
      <c r="D32" s="39">
        <v>-1</v>
      </c>
    </row>
    <row r="33" spans="1:5" ht="27.75" customHeight="1" x14ac:dyDescent="0.25">
      <c r="A33" s="38" t="s">
        <v>53</v>
      </c>
      <c r="C33" s="30">
        <f>SUM(C27:C32)</f>
        <v>-9</v>
      </c>
      <c r="D33" s="30">
        <f>SUM(D27:D32)</f>
        <v>-545</v>
      </c>
    </row>
    <row r="34" spans="1:5" x14ac:dyDescent="0.25">
      <c r="A34" s="38"/>
      <c r="C34" s="31"/>
      <c r="D34" s="31"/>
    </row>
    <row r="35" spans="1:5" x14ac:dyDescent="0.25">
      <c r="A35" s="38" t="s">
        <v>100</v>
      </c>
      <c r="C35" s="42">
        <f>C18+C24+C33</f>
        <v>-236</v>
      </c>
      <c r="D35" s="42">
        <f>D18+D24+D33</f>
        <v>335</v>
      </c>
    </row>
    <row r="36" spans="1:5" ht="29.25" x14ac:dyDescent="0.25">
      <c r="A36" s="34" t="s">
        <v>101</v>
      </c>
      <c r="C36" s="31">
        <v>613</v>
      </c>
      <c r="D36" s="31">
        <v>136</v>
      </c>
    </row>
    <row r="37" spans="1:5" ht="28.5" customHeight="1" x14ac:dyDescent="0.25">
      <c r="A37" s="38" t="s">
        <v>115</v>
      </c>
      <c r="B37" s="1"/>
      <c r="C37" s="32">
        <f>C35+C36</f>
        <v>377</v>
      </c>
      <c r="D37" s="32">
        <f>D35+D36</f>
        <v>471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26</v>
      </c>
      <c r="C42" s="3" t="s">
        <v>54</v>
      </c>
    </row>
    <row r="43" spans="1:5" ht="15" customHeight="1" x14ac:dyDescent="0.25">
      <c r="A43" s="21" t="s">
        <v>56</v>
      </c>
      <c r="D43" s="46" t="s">
        <v>28</v>
      </c>
      <c r="E43" s="46"/>
    </row>
    <row r="45" spans="1:5" x14ac:dyDescent="0.25">
      <c r="A45" s="3" t="s">
        <v>111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2024-03-11T13:30:39Z</cp:lastPrinted>
  <dcterms:created xsi:type="dcterms:W3CDTF">2018-02-22T09:22:11Z</dcterms:created>
  <dcterms:modified xsi:type="dcterms:W3CDTF">2024-04-24T11:19:05Z</dcterms:modified>
  <dc:language>en-US</dc:language>
</cp:coreProperties>
</file>