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ena\Documents\Euroterra\Accounting Euroterra\Euroterra Bg\KFN\30.06.2023\"/>
    </mc:Choice>
  </mc:AlternateContent>
  <xr:revisionPtr revIDLastSave="0" documentId="13_ncr:1_{1B7CDC8C-3E05-4547-9E7A-BCF59C5617B6}" xr6:coauthVersionLast="47" xr6:coauthVersionMax="47" xr10:uidLastSave="{00000000-0000-0000-0000-000000000000}"/>
  <bookViews>
    <workbookView xWindow="-120" yWindow="-120" windowWidth="20730" windowHeight="11310" tabRatio="500" firstSheet="1" activeTab="2" xr2:uid="{00000000-000D-0000-FFFF-FFFF00000000}"/>
  </bookViews>
  <sheets>
    <sheet name="отчет за финансовото състояние" sheetId="1" r:id="rId1"/>
    <sheet name="отчет за всеобхватния доход" sheetId="2" r:id="rId2"/>
    <sheet name="Отчет за СК" sheetId="3" r:id="rId3"/>
    <sheet name="отчет за паричните потоци" sheetId="4" r:id="rId4"/>
  </sheets>
  <calcPr calcId="191029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52" i="1" l="1"/>
  <c r="D41" i="1"/>
  <c r="D53" i="1" s="1"/>
  <c r="D55" i="1" s="1"/>
  <c r="D36" i="1"/>
  <c r="D25" i="1"/>
  <c r="D15" i="1"/>
  <c r="D27" i="1" s="1"/>
  <c r="C18" i="4" l="1"/>
  <c r="E13" i="3"/>
  <c r="E14" i="3" s="1"/>
  <c r="C22" i="2"/>
  <c r="C52" i="1"/>
  <c r="D18" i="4"/>
  <c r="C14" i="3"/>
  <c r="D14" i="3"/>
  <c r="D18" i="3" s="1"/>
  <c r="B14" i="3"/>
  <c r="C11" i="3"/>
  <c r="C18" i="3" s="1"/>
  <c r="B11" i="3"/>
  <c r="B18" i="3" s="1"/>
  <c r="D24" i="4"/>
  <c r="D35" i="4" s="1"/>
  <c r="E11" i="3" l="1"/>
  <c r="E18" i="3" s="1"/>
  <c r="D33" i="4" l="1"/>
  <c r="C33" i="4"/>
  <c r="C24" i="4"/>
  <c r="E16" i="3"/>
  <c r="E15" i="3"/>
  <c r="D26" i="2"/>
  <c r="C26" i="2"/>
  <c r="D22" i="2"/>
  <c r="C41" i="1"/>
  <c r="C53" i="1" s="1"/>
  <c r="C36" i="1"/>
  <c r="C25" i="1"/>
  <c r="C15" i="1"/>
  <c r="C55" i="1" l="1"/>
  <c r="D28" i="2"/>
  <c r="D31" i="2" s="1"/>
  <c r="D34" i="2" s="1"/>
  <c r="C28" i="2"/>
  <c r="C31" i="2" s="1"/>
  <c r="C34" i="2" s="1"/>
  <c r="C27" i="1"/>
  <c r="C35" i="4"/>
  <c r="C37" i="4" s="1"/>
  <c r="D37" i="4"/>
</calcChain>
</file>

<file path=xl/sharedStrings.xml><?xml version="1.0" encoding="utf-8"?>
<sst xmlns="http://schemas.openxmlformats.org/spreadsheetml/2006/main" count="161" uniqueCount="120">
  <si>
    <t>Еуротерра България АД</t>
  </si>
  <si>
    <t xml:space="preserve">Отчет за финансовото състояние </t>
  </si>
  <si>
    <t>приложения</t>
  </si>
  <si>
    <t>BGN'000</t>
  </si>
  <si>
    <t>Активи</t>
  </si>
  <si>
    <t>Нетекущи активи</t>
  </si>
  <si>
    <t>Вземания от свързани лица</t>
  </si>
  <si>
    <t>Инвестиционни имоти</t>
  </si>
  <si>
    <t>Текущи активи</t>
  </si>
  <si>
    <t>Търговски вземания</t>
  </si>
  <si>
    <t>Данъчни вземания</t>
  </si>
  <si>
    <t>Съдебни вземания</t>
  </si>
  <si>
    <t>Други вземания</t>
  </si>
  <si>
    <t>Платени аванси (предплатени разходи)</t>
  </si>
  <si>
    <t>Общо активи</t>
  </si>
  <si>
    <t>Собствен капитал и пасиви</t>
  </si>
  <si>
    <t>Собствен капитал</t>
  </si>
  <si>
    <t>Обратно изкупени собствени акции</t>
  </si>
  <si>
    <t>Резерви</t>
  </si>
  <si>
    <t>Общо собствен капитал</t>
  </si>
  <si>
    <t>Пасиви</t>
  </si>
  <si>
    <t>Нетекущи пасиви</t>
  </si>
  <si>
    <t>Задължения към свързани предприятия</t>
  </si>
  <si>
    <t>Текущи пасиви</t>
  </si>
  <si>
    <t>Текущи задължения към свързани предприятия</t>
  </si>
  <si>
    <t>Пасиви по договори с клиенти</t>
  </si>
  <si>
    <t>Съставител:.......................................</t>
  </si>
  <si>
    <t>Изпълнителен директор.................................</t>
  </si>
  <si>
    <t>(Михаил Терианос)</t>
  </si>
  <si>
    <t>Други приходи</t>
  </si>
  <si>
    <t>Печалба от продажба на нетекущи активи</t>
  </si>
  <si>
    <t>Разходи за външни услуги</t>
  </si>
  <si>
    <t>Разходи за материали и консумативи</t>
  </si>
  <si>
    <t>Балансова стойност на продадени активи</t>
  </si>
  <si>
    <t>Печалба / загуба от оперативна дейност</t>
  </si>
  <si>
    <t>Финансови приходи</t>
  </si>
  <si>
    <t>Финансови разходи</t>
  </si>
  <si>
    <t xml:space="preserve">Финансови приходи и разходи </t>
  </si>
  <si>
    <t>Печалба/загуба преди облагане с данъци</t>
  </si>
  <si>
    <t>Печалба от преоценка на ДМА</t>
  </si>
  <si>
    <t>Отчет за промените в собствения капитал</t>
  </si>
  <si>
    <t>Всички суми са в хил. лева</t>
  </si>
  <si>
    <t>Друг всеобхватен доход</t>
  </si>
  <si>
    <t>Съставил:.......................................</t>
  </si>
  <si>
    <t>Отчет за паричните потоци</t>
  </si>
  <si>
    <t>Бележки</t>
  </si>
  <si>
    <t>Оперативна дейност</t>
  </si>
  <si>
    <t xml:space="preserve">Нетен паричен поток от оперативна дейност </t>
  </si>
  <si>
    <t>Инвестиционна дейност</t>
  </si>
  <si>
    <t>Нетен паричен поток от инвестиционна дейност</t>
  </si>
  <si>
    <t>Финансова дейност</t>
  </si>
  <si>
    <t>Емитиране и обратно придобиване на ценни книжа</t>
  </si>
  <si>
    <t>Други парични потоци от финансова дейност</t>
  </si>
  <si>
    <t>Нетен паричен поток от финансова дейност</t>
  </si>
  <si>
    <t>Изпълнителен директор...............................</t>
  </si>
  <si>
    <t>(Елена Георгиева)</t>
  </si>
  <si>
    <t xml:space="preserve">                         (Елена Георгиева)</t>
  </si>
  <si>
    <t>Данъчни задължения</t>
  </si>
  <si>
    <t>Задължения към персонала</t>
  </si>
  <si>
    <t>Задължения за осигуровки</t>
  </si>
  <si>
    <t>Други задължения</t>
  </si>
  <si>
    <t>Провизии за гаранции</t>
  </si>
  <si>
    <t>Салдо към 1 януари 2022 г.</t>
  </si>
  <si>
    <t>Машини, оборудване и други</t>
  </si>
  <si>
    <t xml:space="preserve">Материални запаси </t>
  </si>
  <si>
    <t>Пари и парични еквиваленти</t>
  </si>
  <si>
    <t>Регистриран капитал</t>
  </si>
  <si>
    <t>Печалба/загуба от предходни години</t>
  </si>
  <si>
    <t>Нетекущи задължения към банки</t>
  </si>
  <si>
    <t>Текущи задължения към банки</t>
  </si>
  <si>
    <t>Текущи търговски задължения</t>
  </si>
  <si>
    <t>Общо собствен капитал и пасиви</t>
  </si>
  <si>
    <t>Приходи по договори с клиенти</t>
  </si>
  <si>
    <t>Други приходи:</t>
  </si>
  <si>
    <t>Приходи по лизингови договори</t>
  </si>
  <si>
    <t>Разходи за персонала и осигуровки</t>
  </si>
  <si>
    <t>Разходи за амортизация</t>
  </si>
  <si>
    <t>Други разходи</t>
  </si>
  <si>
    <t>Разходи за данъци върху дохода</t>
  </si>
  <si>
    <t>Печалба / загуба за годината от продължаващи дейности</t>
  </si>
  <si>
    <t>Общо печалба/загуба за годината</t>
  </si>
  <si>
    <t>Основен капитал</t>
  </si>
  <si>
    <t>Общи и други резерви</t>
  </si>
  <si>
    <t>Натрупани Печалби/ Загуби</t>
  </si>
  <si>
    <t>Загуба за годината</t>
  </si>
  <si>
    <t>Покриване на загуби от минали години</t>
  </si>
  <si>
    <t>Разпределение на резерви</t>
  </si>
  <si>
    <t>Общо всеобхватен доход за 2022 година</t>
  </si>
  <si>
    <t xml:space="preserve">Салдо към 31 декември 2022 г. </t>
  </si>
  <si>
    <t>Постъпления от клиенти</t>
  </si>
  <si>
    <t>Плащания към доставчици</t>
  </si>
  <si>
    <t>Плащания към персонал и осигурителни институции</t>
  </si>
  <si>
    <t>Платени данъци (без корпоративните данъци)</t>
  </si>
  <si>
    <t>Платени/възстановени корпоративни данъци</t>
  </si>
  <si>
    <t>Курсови разлики</t>
  </si>
  <si>
    <t>Парични потоци, други</t>
  </si>
  <si>
    <t>Покупка на дълготрайни активи</t>
  </si>
  <si>
    <t>Получен аванс за продажба на инвестиционни имоти</t>
  </si>
  <si>
    <t>Възстановен аванс за продажба на инвестиционни имоти</t>
  </si>
  <si>
    <t>Постъпления от получени заеми и банкови кредити</t>
  </si>
  <si>
    <t>Плащания по получени заеми и банкови кредити</t>
  </si>
  <si>
    <t>Платени лихви и такси по получени заеми</t>
  </si>
  <si>
    <t>Получени лихви по предоставени заеми</t>
  </si>
  <si>
    <t>Нетна промяна в пари и парични еквиваленти</t>
  </si>
  <si>
    <t>Пари и парични еквиваленти в началото на годината</t>
  </si>
  <si>
    <t>Пари и парични еквиваленти в края на годината</t>
  </si>
  <si>
    <t>Общо пасиви</t>
  </si>
  <si>
    <t>Отчет за всеобхватния доход</t>
  </si>
  <si>
    <t>31 март 2023</t>
  </si>
  <si>
    <t>31 декември 2023</t>
  </si>
  <si>
    <t>31 март 2022</t>
  </si>
  <si>
    <t>Салдо към 1 януари 2023 г.</t>
  </si>
  <si>
    <t>Общо всеобхватен доход към 31.03.2023 година</t>
  </si>
  <si>
    <t>за периода към 30 юни 2023 г.</t>
  </si>
  <si>
    <t>Финансов отчет към 30.06.2023 г.</t>
  </si>
  <si>
    <t>30 юни 2023</t>
  </si>
  <si>
    <t>Печалба/загуба за периода</t>
  </si>
  <si>
    <t>30 юни 2022</t>
  </si>
  <si>
    <t>Дата: 20.07.2023 г.</t>
  </si>
  <si>
    <t xml:space="preserve">Салдо към 30 юни 2023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</si>
</sst>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yy"/>
    <numFmt numFmtId="165" formatCode="d\-mmm\-yy"/>
    <numFmt numFmtId="166" formatCode="_(* #,##0_);_(* \(#,##0\);_(* \-_);_(@_)"/>
  </numFmts>
  <fonts count="10" x14ac:knownFonts="1">
    <font>
      <sz val="11"/>
      <color rgb="FF000000"/>
      <name val="Calibri"/>
      <family val="2"/>
      <charset val="204"/>
    </font>
    <font>
      <b/>
      <sz val="11"/>
      <color rgb="FF000000"/>
      <name val="Cambria"/>
      <family val="1"/>
      <charset val="204"/>
    </font>
    <font>
      <sz val="10"/>
      <color rgb="FF000000"/>
      <name val="Cambria"/>
      <family val="1"/>
      <charset val="204"/>
    </font>
    <font>
      <sz val="11"/>
      <color rgb="FF000000"/>
      <name val="Cambria"/>
      <family val="1"/>
      <charset val="204"/>
    </font>
    <font>
      <b/>
      <sz val="14"/>
      <color rgb="FF000000"/>
      <name val="Cambria"/>
      <family val="1"/>
      <charset val="204"/>
    </font>
    <font>
      <b/>
      <sz val="8"/>
      <color rgb="FF000000"/>
      <name val="Cambria"/>
      <family val="1"/>
      <charset val="204"/>
    </font>
    <font>
      <sz val="11"/>
      <name val="Cambria"/>
      <family val="1"/>
      <charset val="204"/>
    </font>
    <font>
      <b/>
      <sz val="11"/>
      <name val="Cambria"/>
      <family val="1"/>
      <charset val="204"/>
    </font>
    <font>
      <sz val="13"/>
      <color rgb="FF000000"/>
      <name val="Cambria"/>
      <family val="1"/>
      <charset val="204"/>
    </font>
    <font>
      <b/>
      <u/>
      <sz val="11"/>
      <color rgb="FF000000"/>
      <name val="Cambria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1" xfId="0" applyBorder="1"/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0" fontId="4" fillId="0" borderId="0" xfId="0" applyFont="1"/>
    <xf numFmtId="164" fontId="4" fillId="0" borderId="0" xfId="0" applyNumberFormat="1" applyFont="1" applyAlignment="1">
      <alignment horizontal="left"/>
    </xf>
    <xf numFmtId="165" fontId="3" fillId="0" borderId="0" xfId="0" applyNumberFormat="1" applyFont="1"/>
    <xf numFmtId="0" fontId="5" fillId="0" borderId="0" xfId="0" applyFont="1" applyAlignment="1">
      <alignment wrapText="1"/>
    </xf>
    <xf numFmtId="49" fontId="1" fillId="0" borderId="0" xfId="0" applyNumberFormat="1" applyFont="1" applyAlignment="1">
      <alignment horizontal="right" wrapText="1"/>
    </xf>
    <xf numFmtId="0" fontId="1" fillId="0" borderId="0" xfId="0" applyFont="1" applyAlignment="1">
      <alignment horizontal="right" wrapText="1"/>
    </xf>
    <xf numFmtId="0" fontId="6" fillId="0" borderId="0" xfId="0" applyFont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/>
    <xf numFmtId="0" fontId="1" fillId="0" borderId="0" xfId="0" applyFont="1" applyAlignment="1">
      <alignment horizontal="right"/>
    </xf>
    <xf numFmtId="0" fontId="1" fillId="0" borderId="2" xfId="0" applyFont="1" applyBorder="1"/>
    <xf numFmtId="166" fontId="6" fillId="0" borderId="0" xfId="0" applyNumberFormat="1" applyFont="1" applyAlignment="1">
      <alignment horizontal="center"/>
    </xf>
    <xf numFmtId="166" fontId="6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166" fontId="7" fillId="0" borderId="3" xfId="0" applyNumberFormat="1" applyFont="1" applyBorder="1" applyAlignment="1">
      <alignment horizontal="center"/>
    </xf>
    <xf numFmtId="166" fontId="7" fillId="0" borderId="2" xfId="0" applyNumberFormat="1" applyFont="1" applyBorder="1" applyAlignment="1">
      <alignment horizontal="center"/>
    </xf>
    <xf numFmtId="0" fontId="8" fillId="0" borderId="0" xfId="0" applyFont="1"/>
    <xf numFmtId="0" fontId="3" fillId="0" borderId="0" xfId="0" applyFont="1" applyAlignment="1">
      <alignment horizontal="right"/>
    </xf>
    <xf numFmtId="165" fontId="3" fillId="0" borderId="0" xfId="0" applyNumberFormat="1" applyFont="1" applyAlignment="1">
      <alignment horizontal="right"/>
    </xf>
    <xf numFmtId="0" fontId="3" fillId="0" borderId="0" xfId="0" applyFont="1" applyAlignment="1">
      <alignment wrapText="1"/>
    </xf>
    <xf numFmtId="166" fontId="7" fillId="0" borderId="3" xfId="0" applyNumberFormat="1" applyFont="1" applyBorder="1" applyAlignment="1">
      <alignment horizontal="right"/>
    </xf>
    <xf numFmtId="166" fontId="6" fillId="0" borderId="0" xfId="0" applyNumberFormat="1" applyFont="1" applyAlignment="1">
      <alignment horizontal="right"/>
    </xf>
    <xf numFmtId="166" fontId="7" fillId="0" borderId="2" xfId="0" applyNumberFormat="1" applyFont="1" applyBorder="1" applyAlignment="1">
      <alignment horizontal="right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166" fontId="6" fillId="0" borderId="0" xfId="0" applyNumberFormat="1" applyFont="1" applyAlignment="1">
      <alignment horizontal="center" readingOrder="2"/>
    </xf>
    <xf numFmtId="0" fontId="6" fillId="0" borderId="0" xfId="0" applyFont="1" applyAlignment="1">
      <alignment horizontal="left" wrapText="1"/>
    </xf>
    <xf numFmtId="166" fontId="6" fillId="0" borderId="1" xfId="0" applyNumberFormat="1" applyFont="1" applyBorder="1" applyAlignment="1">
      <alignment horizontal="center" readingOrder="2"/>
    </xf>
    <xf numFmtId="0" fontId="1" fillId="0" borderId="0" xfId="0" applyFont="1" applyAlignment="1">
      <alignment horizontal="left" wrapText="1"/>
    </xf>
    <xf numFmtId="166" fontId="6" fillId="0" borderId="1" xfId="0" applyNumberFormat="1" applyFont="1" applyBorder="1" applyAlignment="1">
      <alignment horizontal="right"/>
    </xf>
    <xf numFmtId="49" fontId="3" fillId="0" borderId="0" xfId="0" applyNumberFormat="1" applyFont="1" applyAlignment="1">
      <alignment wrapText="1"/>
    </xf>
    <xf numFmtId="166" fontId="6" fillId="0" borderId="3" xfId="0" applyNumberFormat="1" applyFont="1" applyBorder="1" applyAlignment="1">
      <alignment horizontal="right"/>
    </xf>
    <xf numFmtId="166" fontId="7" fillId="0" borderId="1" xfId="0" applyNumberFormat="1" applyFont="1" applyBorder="1" applyAlignment="1">
      <alignment horizontal="right"/>
    </xf>
    <xf numFmtId="0" fontId="9" fillId="0" borderId="0" xfId="0" applyFont="1"/>
    <xf numFmtId="0" fontId="1" fillId="0" borderId="1" xfId="0" applyFont="1" applyBorder="1"/>
    <xf numFmtId="0" fontId="1" fillId="0" borderId="3" xfId="0" applyFont="1" applyBorder="1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9"/>
  <sheetViews>
    <sheetView topLeftCell="A50" zoomScaleNormal="100" workbookViewId="0">
      <selection activeCell="A62" sqref="A62"/>
    </sheetView>
  </sheetViews>
  <sheetFormatPr defaultColWidth="8.7109375" defaultRowHeight="15" x14ac:dyDescent="0.25"/>
  <cols>
    <col min="1" max="1" width="51.42578125" customWidth="1"/>
    <col min="2" max="2" width="12.42578125" hidden="1" customWidth="1"/>
    <col min="3" max="3" width="18.85546875" customWidth="1"/>
    <col min="4" max="4" width="18.5703125" customWidth="1"/>
  </cols>
  <sheetData>
    <row r="1" spans="1:6" x14ac:dyDescent="0.25">
      <c r="C1" s="1" t="s">
        <v>0</v>
      </c>
      <c r="D1" s="2"/>
      <c r="E1" s="3"/>
      <c r="F1" s="3"/>
    </row>
    <row r="2" spans="1:6" x14ac:dyDescent="0.25">
      <c r="A2" s="4"/>
      <c r="B2" s="4"/>
      <c r="C2" s="5" t="s">
        <v>114</v>
      </c>
      <c r="D2" s="6"/>
      <c r="E2" s="3"/>
      <c r="F2" s="3"/>
    </row>
    <row r="3" spans="1:6" x14ac:dyDescent="0.25">
      <c r="A3" s="3"/>
      <c r="B3" s="3"/>
      <c r="C3" s="3"/>
      <c r="D3" s="3"/>
      <c r="E3" s="3"/>
      <c r="F3" s="3"/>
    </row>
    <row r="4" spans="1:6" ht="18" x14ac:dyDescent="0.25">
      <c r="A4" s="7" t="s">
        <v>1</v>
      </c>
      <c r="B4" s="3"/>
      <c r="C4" s="3"/>
      <c r="D4" s="3"/>
      <c r="E4" s="3"/>
      <c r="F4" s="3"/>
    </row>
    <row r="5" spans="1:6" ht="18" x14ac:dyDescent="0.25">
      <c r="A5" s="8" t="s">
        <v>113</v>
      </c>
      <c r="B5" s="3"/>
      <c r="C5" s="9"/>
      <c r="D5" s="3"/>
      <c r="E5" s="3"/>
      <c r="F5" s="3"/>
    </row>
    <row r="6" spans="1:6" x14ac:dyDescent="0.25">
      <c r="A6" s="3"/>
      <c r="B6" s="3"/>
      <c r="C6" s="9"/>
      <c r="D6" s="3"/>
      <c r="E6" s="3"/>
      <c r="F6" s="3"/>
    </row>
    <row r="7" spans="1:6" ht="36.75" customHeight="1" x14ac:dyDescent="0.25">
      <c r="A7" s="3"/>
      <c r="B7" s="10" t="s">
        <v>2</v>
      </c>
      <c r="C7" s="11" t="s">
        <v>115</v>
      </c>
      <c r="D7" s="11" t="s">
        <v>109</v>
      </c>
      <c r="E7" s="3"/>
      <c r="F7" s="3"/>
    </row>
    <row r="8" spans="1:6" x14ac:dyDescent="0.25">
      <c r="A8" s="3"/>
      <c r="B8" s="1"/>
      <c r="C8" s="12" t="s">
        <v>3</v>
      </c>
      <c r="D8" s="12" t="s">
        <v>3</v>
      </c>
      <c r="E8" s="3"/>
      <c r="F8" s="3"/>
    </row>
    <row r="9" spans="1:6" x14ac:dyDescent="0.25">
      <c r="A9" s="43" t="s">
        <v>4</v>
      </c>
      <c r="B9" s="3"/>
      <c r="C9" s="3"/>
      <c r="D9" s="3"/>
      <c r="E9" s="3"/>
      <c r="F9" s="3"/>
    </row>
    <row r="10" spans="1:6" x14ac:dyDescent="0.25">
      <c r="A10" s="1"/>
      <c r="B10" s="3"/>
      <c r="C10" s="3"/>
      <c r="D10" s="3"/>
      <c r="E10" s="3"/>
      <c r="F10" s="3"/>
    </row>
    <row r="11" spans="1:6" x14ac:dyDescent="0.25">
      <c r="A11" s="1" t="s">
        <v>5</v>
      </c>
      <c r="B11" s="3"/>
      <c r="C11" s="3"/>
      <c r="D11" s="3"/>
      <c r="E11" s="3"/>
      <c r="F11" s="3"/>
    </row>
    <row r="12" spans="1:6" x14ac:dyDescent="0.25">
      <c r="A12" s="13" t="s">
        <v>63</v>
      </c>
      <c r="B12" s="14">
        <v>3.1</v>
      </c>
      <c r="C12" s="3">
        <v>12</v>
      </c>
      <c r="D12" s="3">
        <v>14</v>
      </c>
      <c r="E12" s="3"/>
      <c r="F12" s="3"/>
    </row>
    <row r="13" spans="1:6" x14ac:dyDescent="0.25">
      <c r="A13" s="13" t="s">
        <v>7</v>
      </c>
      <c r="B13" s="14">
        <v>3.2</v>
      </c>
      <c r="C13" s="3">
        <v>20566</v>
      </c>
      <c r="D13" s="3">
        <v>20724</v>
      </c>
      <c r="E13" s="3"/>
      <c r="F13" s="3"/>
    </row>
    <row r="14" spans="1:6" x14ac:dyDescent="0.25">
      <c r="A14" s="3" t="s">
        <v>6</v>
      </c>
      <c r="B14" s="14"/>
      <c r="C14" s="5"/>
      <c r="D14" s="5"/>
      <c r="E14" s="3"/>
      <c r="F14" s="3"/>
    </row>
    <row r="15" spans="1:6" x14ac:dyDescent="0.25">
      <c r="A15" s="15" t="s">
        <v>5</v>
      </c>
      <c r="B15" s="14"/>
      <c r="C15" s="1">
        <f>SUM(C12:C14)</f>
        <v>20578</v>
      </c>
      <c r="D15" s="1">
        <f>SUM(D12:D14)</f>
        <v>20738</v>
      </c>
      <c r="E15" s="3"/>
      <c r="F15" s="3"/>
    </row>
    <row r="16" spans="1:6" x14ac:dyDescent="0.25">
      <c r="A16" s="16" t="s">
        <v>8</v>
      </c>
      <c r="B16" s="14"/>
      <c r="C16" s="3"/>
      <c r="D16" s="3"/>
      <c r="E16" s="3"/>
      <c r="F16" s="3"/>
    </row>
    <row r="17" spans="1:6" x14ac:dyDescent="0.25">
      <c r="A17" s="3" t="s">
        <v>64</v>
      </c>
      <c r="B17" s="14">
        <v>4</v>
      </c>
      <c r="C17" s="3"/>
      <c r="D17" s="3"/>
      <c r="E17" s="3"/>
      <c r="F17" s="3"/>
    </row>
    <row r="18" spans="1:6" x14ac:dyDescent="0.25">
      <c r="A18" s="3" t="s">
        <v>9</v>
      </c>
      <c r="B18" s="14">
        <v>5.0999999999999996</v>
      </c>
      <c r="C18" s="3">
        <v>103</v>
      </c>
      <c r="D18" s="3">
        <v>49</v>
      </c>
      <c r="E18" s="3"/>
      <c r="F18" s="3"/>
    </row>
    <row r="19" spans="1:6" x14ac:dyDescent="0.25">
      <c r="A19" s="3" t="s">
        <v>6</v>
      </c>
      <c r="B19" s="14">
        <v>5.4</v>
      </c>
      <c r="C19" s="3">
        <v>132</v>
      </c>
      <c r="D19" s="3">
        <v>105</v>
      </c>
      <c r="E19" s="3"/>
      <c r="F19" s="3"/>
    </row>
    <row r="20" spans="1:6" x14ac:dyDescent="0.25">
      <c r="A20" s="3" t="s">
        <v>10</v>
      </c>
      <c r="B20" s="14">
        <v>5.2</v>
      </c>
      <c r="C20" s="3">
        <v>31</v>
      </c>
      <c r="D20" s="3">
        <v>31</v>
      </c>
      <c r="E20" s="3"/>
      <c r="F20" s="3"/>
    </row>
    <row r="21" spans="1:6" x14ac:dyDescent="0.25">
      <c r="A21" s="3" t="s">
        <v>11</v>
      </c>
      <c r="B21" s="14"/>
      <c r="C21" s="3"/>
      <c r="D21" s="3"/>
      <c r="E21" s="3"/>
      <c r="F21" s="3"/>
    </row>
    <row r="22" spans="1:6" x14ac:dyDescent="0.25">
      <c r="A22" s="3" t="s">
        <v>12</v>
      </c>
      <c r="B22" s="14">
        <v>5.3</v>
      </c>
      <c r="C22" s="3">
        <v>1</v>
      </c>
      <c r="D22" s="3">
        <v>1</v>
      </c>
      <c r="E22" s="3"/>
      <c r="F22" s="3"/>
    </row>
    <row r="23" spans="1:6" x14ac:dyDescent="0.25">
      <c r="A23" s="3" t="s">
        <v>65</v>
      </c>
      <c r="B23" s="14">
        <v>6</v>
      </c>
      <c r="C23" s="3">
        <v>303</v>
      </c>
      <c r="D23" s="3">
        <v>136</v>
      </c>
      <c r="E23" s="3"/>
      <c r="F23" s="3"/>
    </row>
    <row r="24" spans="1:6" x14ac:dyDescent="0.25">
      <c r="A24" s="3" t="s">
        <v>13</v>
      </c>
      <c r="B24" s="14">
        <v>7</v>
      </c>
      <c r="C24" s="3">
        <v>4</v>
      </c>
      <c r="D24" s="3">
        <v>5</v>
      </c>
      <c r="E24" s="3"/>
      <c r="F24" s="3"/>
    </row>
    <row r="25" spans="1:6" x14ac:dyDescent="0.25">
      <c r="A25" s="17" t="s">
        <v>8</v>
      </c>
      <c r="B25" s="3"/>
      <c r="C25" s="44">
        <f>SUM(C17:C24)</f>
        <v>574</v>
      </c>
      <c r="D25" s="44">
        <f>SUM(D17:D24)</f>
        <v>327</v>
      </c>
      <c r="E25" s="3"/>
      <c r="F25" s="3"/>
    </row>
    <row r="26" spans="1:6" x14ac:dyDescent="0.25">
      <c r="A26" s="17"/>
      <c r="B26" s="3"/>
      <c r="C26" s="1"/>
      <c r="D26" s="1"/>
      <c r="E26" s="3"/>
      <c r="F26" s="3"/>
    </row>
    <row r="27" spans="1:6" ht="16.5" customHeight="1" x14ac:dyDescent="0.25">
      <c r="A27" s="17" t="s">
        <v>14</v>
      </c>
      <c r="B27" s="3"/>
      <c r="C27" s="18">
        <f>C15+C25</f>
        <v>21152</v>
      </c>
      <c r="D27" s="18">
        <f>D15+D25</f>
        <v>21065</v>
      </c>
      <c r="E27" s="3"/>
      <c r="F27" s="3"/>
    </row>
    <row r="28" spans="1:6" x14ac:dyDescent="0.25">
      <c r="A28" s="43" t="s">
        <v>15</v>
      </c>
      <c r="B28" s="3"/>
      <c r="C28" s="3"/>
      <c r="D28" s="3"/>
      <c r="E28" s="3"/>
      <c r="F28" s="3"/>
    </row>
    <row r="29" spans="1:6" x14ac:dyDescent="0.25">
      <c r="A29" s="1"/>
      <c r="B29" s="3"/>
      <c r="C29" s="3"/>
      <c r="D29" s="3"/>
      <c r="E29" s="3"/>
      <c r="F29" s="3"/>
    </row>
    <row r="30" spans="1:6" x14ac:dyDescent="0.25">
      <c r="A30" s="1" t="s">
        <v>16</v>
      </c>
      <c r="B30" s="14"/>
      <c r="C30" s="3"/>
      <c r="D30" s="3"/>
      <c r="E30" s="3"/>
      <c r="F30" s="3"/>
    </row>
    <row r="31" spans="1:6" x14ac:dyDescent="0.25">
      <c r="A31" s="3" t="s">
        <v>66</v>
      </c>
      <c r="B31" s="14">
        <v>8.1</v>
      </c>
      <c r="C31" s="3">
        <v>4550</v>
      </c>
      <c r="D31" s="3">
        <v>4550</v>
      </c>
      <c r="E31" s="3"/>
      <c r="F31" s="3"/>
    </row>
    <row r="32" spans="1:6" x14ac:dyDescent="0.25">
      <c r="A32" s="3" t="s">
        <v>17</v>
      </c>
      <c r="B32" s="14">
        <v>8.1999999999999993</v>
      </c>
      <c r="C32" s="19">
        <v>-130</v>
      </c>
      <c r="D32" s="19">
        <v>-130</v>
      </c>
      <c r="E32" s="3"/>
      <c r="F32" s="3"/>
    </row>
    <row r="33" spans="1:8" x14ac:dyDescent="0.25">
      <c r="A33" s="3" t="s">
        <v>18</v>
      </c>
      <c r="B33" s="14">
        <v>8.3000000000000007</v>
      </c>
      <c r="C33" s="3">
        <v>6299</v>
      </c>
      <c r="D33" s="3">
        <v>6299</v>
      </c>
      <c r="E33" s="3"/>
      <c r="F33" s="3"/>
    </row>
    <row r="34" spans="1:8" x14ac:dyDescent="0.25">
      <c r="A34" s="3" t="s">
        <v>67</v>
      </c>
      <c r="B34" s="14">
        <v>8.4</v>
      </c>
      <c r="C34" s="19">
        <v>-3227</v>
      </c>
      <c r="D34" s="19">
        <v>-2132</v>
      </c>
      <c r="E34" s="3"/>
      <c r="F34" s="3"/>
    </row>
    <row r="35" spans="1:8" x14ac:dyDescent="0.25">
      <c r="A35" s="3" t="s">
        <v>116</v>
      </c>
      <c r="B35" s="14">
        <v>8.4</v>
      </c>
      <c r="C35" s="20">
        <v>-297</v>
      </c>
      <c r="D35" s="20">
        <v>-1095</v>
      </c>
      <c r="E35" s="3"/>
      <c r="F35" s="3"/>
    </row>
    <row r="36" spans="1:8" x14ac:dyDescent="0.25">
      <c r="A36" s="17" t="s">
        <v>19</v>
      </c>
      <c r="B36" s="14"/>
      <c r="C36" s="1">
        <f>SUM(C31:C35)</f>
        <v>7195</v>
      </c>
      <c r="D36" s="1">
        <f>SUM(D31:D35)</f>
        <v>7492</v>
      </c>
      <c r="E36" s="3"/>
      <c r="F36" s="3"/>
    </row>
    <row r="37" spans="1:8" x14ac:dyDescent="0.25">
      <c r="A37" s="1" t="s">
        <v>20</v>
      </c>
      <c r="B37" s="14"/>
      <c r="C37" s="3"/>
      <c r="D37" s="3"/>
      <c r="E37" s="3"/>
      <c r="F37" s="3"/>
    </row>
    <row r="38" spans="1:8" x14ac:dyDescent="0.25">
      <c r="A38" s="1" t="s">
        <v>21</v>
      </c>
      <c r="B38" s="14"/>
      <c r="C38" s="3"/>
      <c r="D38" s="3"/>
      <c r="E38" s="3"/>
      <c r="F38" s="3"/>
    </row>
    <row r="39" spans="1:8" x14ac:dyDescent="0.25">
      <c r="A39" s="3" t="s">
        <v>68</v>
      </c>
      <c r="B39" s="14"/>
      <c r="C39" s="3"/>
      <c r="D39" s="3"/>
      <c r="E39" s="3"/>
      <c r="F39" s="3"/>
      <c r="H39" s="3"/>
    </row>
    <row r="40" spans="1:8" x14ac:dyDescent="0.25">
      <c r="A40" s="13" t="s">
        <v>22</v>
      </c>
      <c r="B40" s="14">
        <v>9</v>
      </c>
      <c r="C40" s="5">
        <v>1563</v>
      </c>
      <c r="D40" s="5">
        <v>1563</v>
      </c>
      <c r="E40" s="3"/>
      <c r="F40" s="3"/>
    </row>
    <row r="41" spans="1:8" x14ac:dyDescent="0.25">
      <c r="A41" s="17" t="s">
        <v>21</v>
      </c>
      <c r="B41" s="14"/>
      <c r="C41" s="1">
        <f>SUM(C38:C40)</f>
        <v>1563</v>
      </c>
      <c r="D41" s="1">
        <f>SUM(D38:D40)</f>
        <v>1563</v>
      </c>
      <c r="E41" s="3"/>
      <c r="F41" s="3"/>
    </row>
    <row r="42" spans="1:8" x14ac:dyDescent="0.25">
      <c r="A42" s="16" t="s">
        <v>23</v>
      </c>
      <c r="B42" s="14"/>
      <c r="C42" s="3"/>
      <c r="D42" s="3"/>
      <c r="E42" s="3"/>
      <c r="F42" s="3"/>
    </row>
    <row r="43" spans="1:8" x14ac:dyDescent="0.25">
      <c r="A43" s="13" t="s">
        <v>69</v>
      </c>
      <c r="B43" s="14">
        <v>9</v>
      </c>
      <c r="C43" s="3">
        <v>9849</v>
      </c>
      <c r="D43" s="3">
        <v>10045</v>
      </c>
      <c r="E43" s="3"/>
      <c r="F43" s="3"/>
    </row>
    <row r="44" spans="1:8" x14ac:dyDescent="0.25">
      <c r="A44" s="13" t="s">
        <v>24</v>
      </c>
      <c r="B44" s="14"/>
      <c r="C44" s="3"/>
      <c r="D44" s="3">
        <v>307</v>
      </c>
      <c r="E44" s="3"/>
      <c r="F44" s="3"/>
    </row>
    <row r="45" spans="1:8" x14ac:dyDescent="0.25">
      <c r="A45" s="13" t="s">
        <v>25</v>
      </c>
      <c r="B45" s="14"/>
      <c r="C45" s="3">
        <v>1862</v>
      </c>
      <c r="D45" s="3">
        <v>1080</v>
      </c>
      <c r="E45" s="3"/>
      <c r="F45" s="3"/>
    </row>
    <row r="46" spans="1:8" x14ac:dyDescent="0.25">
      <c r="A46" s="13" t="s">
        <v>70</v>
      </c>
      <c r="B46" s="14">
        <v>10</v>
      </c>
      <c r="C46" s="3">
        <v>205</v>
      </c>
      <c r="D46" s="3">
        <v>217</v>
      </c>
      <c r="E46" s="3"/>
      <c r="F46" s="3"/>
    </row>
    <row r="47" spans="1:8" x14ac:dyDescent="0.25">
      <c r="A47" s="13" t="s">
        <v>57</v>
      </c>
      <c r="B47" s="14"/>
      <c r="C47" s="3">
        <v>221</v>
      </c>
      <c r="D47" s="3">
        <v>72</v>
      </c>
      <c r="E47" s="3"/>
      <c r="F47" s="3"/>
    </row>
    <row r="48" spans="1:8" x14ac:dyDescent="0.25">
      <c r="A48" s="13" t="s">
        <v>58</v>
      </c>
      <c r="B48" s="14"/>
      <c r="C48" s="3">
        <v>119</v>
      </c>
      <c r="D48" s="3">
        <v>146</v>
      </c>
      <c r="E48" s="3"/>
      <c r="F48" s="3"/>
    </row>
    <row r="49" spans="1:6" x14ac:dyDescent="0.25">
      <c r="A49" s="13" t="s">
        <v>59</v>
      </c>
      <c r="B49" s="14"/>
      <c r="C49" s="3">
        <v>5</v>
      </c>
      <c r="D49" s="3">
        <v>5</v>
      </c>
      <c r="E49" s="3"/>
      <c r="F49" s="3"/>
    </row>
    <row r="50" spans="1:6" x14ac:dyDescent="0.25">
      <c r="A50" s="13" t="s">
        <v>60</v>
      </c>
      <c r="B50" s="14">
        <v>11</v>
      </c>
      <c r="C50" s="3">
        <v>8</v>
      </c>
      <c r="D50" s="3">
        <v>7</v>
      </c>
      <c r="E50" s="3"/>
      <c r="F50" s="3"/>
    </row>
    <row r="51" spans="1:6" x14ac:dyDescent="0.25">
      <c r="A51" s="13" t="s">
        <v>61</v>
      </c>
      <c r="B51" s="14"/>
      <c r="C51" s="5">
        <v>125</v>
      </c>
      <c r="D51" s="5">
        <v>131</v>
      </c>
      <c r="E51" s="3"/>
      <c r="F51" s="3"/>
    </row>
    <row r="52" spans="1:6" x14ac:dyDescent="0.25">
      <c r="A52" s="17" t="s">
        <v>23</v>
      </c>
      <c r="B52" s="3"/>
      <c r="C52" s="45">
        <f>SUM(C43:C51)</f>
        <v>12394</v>
      </c>
      <c r="D52" s="45">
        <f>SUM(D43:D51)</f>
        <v>12010</v>
      </c>
      <c r="E52" s="3"/>
      <c r="F52" s="3"/>
    </row>
    <row r="53" spans="1:6" x14ac:dyDescent="0.25">
      <c r="A53" s="17" t="s">
        <v>106</v>
      </c>
      <c r="B53" s="3"/>
      <c r="C53" s="44">
        <f>C41+C52</f>
        <v>13957</v>
      </c>
      <c r="D53" s="44">
        <f>D41+D52</f>
        <v>13573</v>
      </c>
      <c r="E53" s="3"/>
      <c r="F53" s="3"/>
    </row>
    <row r="54" spans="1:6" x14ac:dyDescent="0.25">
      <c r="A54" s="17"/>
      <c r="B54" s="3"/>
      <c r="C54" s="1"/>
      <c r="D54" s="1"/>
      <c r="E54" s="3"/>
      <c r="F54" s="3"/>
    </row>
    <row r="55" spans="1:6" x14ac:dyDescent="0.25">
      <c r="A55" s="15" t="s">
        <v>71</v>
      </c>
      <c r="B55" s="3"/>
      <c r="C55" s="18">
        <f>C53+C36</f>
        <v>21152</v>
      </c>
      <c r="D55" s="18">
        <f>D53+D36</f>
        <v>21065</v>
      </c>
      <c r="E55" s="3"/>
      <c r="F55" s="3"/>
    </row>
    <row r="56" spans="1:6" x14ac:dyDescent="0.25">
      <c r="A56" s="13"/>
      <c r="B56" s="3"/>
      <c r="C56" s="3"/>
      <c r="D56" s="3"/>
      <c r="E56" s="3"/>
      <c r="F56" s="3"/>
    </row>
    <row r="57" spans="1:6" x14ac:dyDescent="0.25">
      <c r="A57" s="3"/>
      <c r="B57" s="3"/>
      <c r="C57" s="3"/>
      <c r="D57" s="3"/>
      <c r="E57" s="3"/>
      <c r="F57" s="3"/>
    </row>
    <row r="58" spans="1:6" x14ac:dyDescent="0.25">
      <c r="A58" s="3"/>
      <c r="B58" s="3"/>
      <c r="C58" s="3"/>
      <c r="D58" s="3"/>
      <c r="E58" s="3"/>
      <c r="F58" s="3"/>
    </row>
    <row r="59" spans="1:6" x14ac:dyDescent="0.25">
      <c r="A59" s="3" t="s">
        <v>26</v>
      </c>
      <c r="B59" s="3"/>
      <c r="C59" s="3" t="s">
        <v>27</v>
      </c>
      <c r="D59" s="3"/>
      <c r="F59" s="3"/>
    </row>
    <row r="60" spans="1:6" x14ac:dyDescent="0.25">
      <c r="A60" s="14" t="s">
        <v>55</v>
      </c>
      <c r="B60" s="3"/>
      <c r="C60" s="3"/>
      <c r="D60" s="46" t="s">
        <v>28</v>
      </c>
      <c r="E60" s="46"/>
      <c r="F60" s="3"/>
    </row>
    <row r="61" spans="1:6" x14ac:dyDescent="0.25">
      <c r="A61" s="3"/>
      <c r="B61" s="3"/>
      <c r="C61" s="3"/>
      <c r="D61" s="3"/>
      <c r="F61" s="3"/>
    </row>
    <row r="62" spans="1:6" x14ac:dyDescent="0.25">
      <c r="A62" s="3" t="s">
        <v>118</v>
      </c>
      <c r="B62" s="3"/>
      <c r="C62" s="3"/>
      <c r="D62" s="3"/>
    </row>
    <row r="69" spans="5:5" x14ac:dyDescent="0.25">
      <c r="E69">
        <v>1</v>
      </c>
    </row>
  </sheetData>
  <mergeCells count="1">
    <mergeCell ref="D60:E60"/>
  </mergeCells>
  <pageMargins left="1.1812499999999999" right="0.39374999999999999" top="0.39374999999999999" bottom="0.196527777777778" header="0.51180555555555496" footer="0.51180555555555496"/>
  <pageSetup scale="80" firstPageNumber="0" orientation="portrait" verticalDpi="599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9"/>
  <sheetViews>
    <sheetView topLeftCell="A26" zoomScaleNormal="100" workbookViewId="0">
      <selection activeCell="D30" sqref="D30"/>
    </sheetView>
  </sheetViews>
  <sheetFormatPr defaultColWidth="8.7109375" defaultRowHeight="15" x14ac:dyDescent="0.25"/>
  <cols>
    <col min="1" max="1" width="51.140625" customWidth="1"/>
    <col min="2" max="2" width="11.28515625" hidden="1" customWidth="1"/>
    <col min="3" max="3" width="15.5703125" customWidth="1"/>
    <col min="4" max="4" width="16.5703125" customWidth="1"/>
  </cols>
  <sheetData>
    <row r="1" spans="1:6" x14ac:dyDescent="0.25">
      <c r="C1" s="1" t="s">
        <v>0</v>
      </c>
      <c r="D1" s="2"/>
      <c r="E1" s="3"/>
      <c r="F1" s="3"/>
    </row>
    <row r="2" spans="1:6" x14ac:dyDescent="0.25">
      <c r="A2" s="4"/>
      <c r="B2" s="4"/>
      <c r="C2" s="5" t="s">
        <v>114</v>
      </c>
      <c r="D2" s="6"/>
      <c r="E2" s="5"/>
      <c r="F2" s="3"/>
    </row>
    <row r="3" spans="1:6" x14ac:dyDescent="0.25">
      <c r="A3" s="3"/>
      <c r="B3" s="3"/>
      <c r="C3" s="3"/>
      <c r="D3" s="3"/>
      <c r="E3" s="3"/>
      <c r="F3" s="3"/>
    </row>
    <row r="4" spans="1:6" x14ac:dyDescent="0.25">
      <c r="A4" s="3"/>
      <c r="B4" s="3"/>
      <c r="C4" s="3"/>
      <c r="D4" s="3"/>
      <c r="E4" s="3"/>
      <c r="F4" s="3"/>
    </row>
    <row r="5" spans="1:6" x14ac:dyDescent="0.25">
      <c r="A5" s="3"/>
      <c r="B5" s="3"/>
      <c r="C5" s="3"/>
      <c r="D5" s="3"/>
      <c r="E5" s="3"/>
      <c r="F5" s="3"/>
    </row>
    <row r="6" spans="1:6" ht="18" x14ac:dyDescent="0.25">
      <c r="A6" s="7" t="s">
        <v>107</v>
      </c>
      <c r="B6" s="3"/>
      <c r="C6" s="3"/>
      <c r="D6" s="3"/>
      <c r="E6" s="3"/>
      <c r="F6" s="3"/>
    </row>
    <row r="7" spans="1:6" ht="18" x14ac:dyDescent="0.25">
      <c r="A7" s="7" t="s">
        <v>113</v>
      </c>
      <c r="B7" s="3"/>
      <c r="C7" s="9"/>
      <c r="D7" s="3"/>
      <c r="E7" s="3"/>
      <c r="F7" s="3"/>
    </row>
    <row r="8" spans="1:6" ht="35.25" customHeight="1" x14ac:dyDescent="0.25">
      <c r="A8" s="3"/>
      <c r="B8" s="3"/>
      <c r="C8" s="9"/>
      <c r="D8" s="3"/>
      <c r="E8" s="3"/>
      <c r="F8" s="3"/>
    </row>
    <row r="9" spans="1:6" ht="39.75" customHeight="1" x14ac:dyDescent="0.25">
      <c r="A9" s="3"/>
      <c r="B9" s="10" t="s">
        <v>2</v>
      </c>
      <c r="C9" s="11" t="s">
        <v>115</v>
      </c>
      <c r="D9" s="11" t="s">
        <v>117</v>
      </c>
      <c r="E9" s="3"/>
      <c r="F9" s="3"/>
    </row>
    <row r="10" spans="1:6" x14ac:dyDescent="0.25">
      <c r="A10" s="3"/>
      <c r="B10" s="1"/>
      <c r="C10" s="12" t="s">
        <v>3</v>
      </c>
      <c r="D10" s="12" t="s">
        <v>3</v>
      </c>
      <c r="E10" s="3"/>
      <c r="F10" s="3"/>
    </row>
    <row r="11" spans="1:6" x14ac:dyDescent="0.25">
      <c r="A11" s="23" t="s">
        <v>72</v>
      </c>
      <c r="B11" s="14">
        <v>12</v>
      </c>
      <c r="C11" s="19"/>
      <c r="D11" s="19">
        <v>6</v>
      </c>
      <c r="E11" s="3"/>
      <c r="F11" s="3"/>
    </row>
    <row r="12" spans="1:6" x14ac:dyDescent="0.25">
      <c r="A12" s="23" t="s">
        <v>73</v>
      </c>
      <c r="B12" s="14"/>
      <c r="C12" s="19"/>
      <c r="D12" s="19"/>
      <c r="E12" s="3"/>
      <c r="F12" s="3"/>
    </row>
    <row r="13" spans="1:6" x14ac:dyDescent="0.25">
      <c r="A13" s="21" t="s">
        <v>74</v>
      </c>
      <c r="B13" s="14"/>
      <c r="C13" s="19">
        <v>528</v>
      </c>
      <c r="D13" s="19">
        <v>211</v>
      </c>
      <c r="E13" s="3"/>
      <c r="F13" s="3"/>
    </row>
    <row r="14" spans="1:6" x14ac:dyDescent="0.25">
      <c r="A14" s="21" t="s">
        <v>29</v>
      </c>
      <c r="B14" s="14"/>
      <c r="C14" s="19">
        <v>50</v>
      </c>
      <c r="D14" s="19">
        <v>40</v>
      </c>
      <c r="E14" s="3"/>
      <c r="F14" s="3"/>
    </row>
    <row r="15" spans="1:6" hidden="1" x14ac:dyDescent="0.25">
      <c r="A15" s="21" t="s">
        <v>30</v>
      </c>
      <c r="B15" s="14"/>
      <c r="C15" s="19"/>
      <c r="D15" s="19"/>
      <c r="E15" s="3"/>
      <c r="F15" s="3"/>
    </row>
    <row r="16" spans="1:6" x14ac:dyDescent="0.25">
      <c r="A16" s="22" t="s">
        <v>31</v>
      </c>
      <c r="B16" s="14">
        <v>13</v>
      </c>
      <c r="C16" s="19">
        <v>-88</v>
      </c>
      <c r="D16" s="19">
        <v>-149</v>
      </c>
      <c r="E16" s="3"/>
      <c r="F16" s="3"/>
    </row>
    <row r="17" spans="1:6" x14ac:dyDescent="0.25">
      <c r="A17" s="22" t="s">
        <v>32</v>
      </c>
      <c r="B17" s="14">
        <v>13</v>
      </c>
      <c r="C17" s="19">
        <v>-3</v>
      </c>
      <c r="D17" s="31">
        <v>-1</v>
      </c>
      <c r="E17" s="3"/>
      <c r="F17" s="3"/>
    </row>
    <row r="18" spans="1:6" x14ac:dyDescent="0.25">
      <c r="A18" s="22" t="s">
        <v>75</v>
      </c>
      <c r="B18" s="14">
        <v>13</v>
      </c>
      <c r="C18" s="19">
        <v>-219</v>
      </c>
      <c r="D18" s="19">
        <v>-171</v>
      </c>
      <c r="E18" s="3"/>
      <c r="F18" s="3"/>
    </row>
    <row r="19" spans="1:6" x14ac:dyDescent="0.25">
      <c r="A19" s="21" t="s">
        <v>76</v>
      </c>
      <c r="B19" s="14">
        <v>13</v>
      </c>
      <c r="C19" s="19">
        <v>-84</v>
      </c>
      <c r="D19" s="19">
        <v>-84</v>
      </c>
      <c r="E19" s="3"/>
      <c r="F19" s="3"/>
    </row>
    <row r="20" spans="1:6" x14ac:dyDescent="0.25">
      <c r="A20" s="21" t="s">
        <v>33</v>
      </c>
      <c r="B20" s="14"/>
      <c r="C20" s="19"/>
      <c r="D20" s="19">
        <v>-47</v>
      </c>
      <c r="E20" s="3"/>
      <c r="F20" s="3"/>
    </row>
    <row r="21" spans="1:6" x14ac:dyDescent="0.25">
      <c r="A21" s="21" t="s">
        <v>77</v>
      </c>
      <c r="B21" s="14">
        <v>13</v>
      </c>
      <c r="C21" s="19">
        <v>-235</v>
      </c>
      <c r="D21" s="19">
        <v>-122</v>
      </c>
      <c r="E21" s="3"/>
      <c r="F21" s="3"/>
    </row>
    <row r="22" spans="1:6" x14ac:dyDescent="0.25">
      <c r="A22" s="23" t="s">
        <v>34</v>
      </c>
      <c r="B22" s="1"/>
      <c r="C22" s="24">
        <f>SUM(C11:C21)</f>
        <v>-51</v>
      </c>
      <c r="D22" s="24">
        <f>SUM(D11:D21)</f>
        <v>-317</v>
      </c>
      <c r="E22" s="3"/>
      <c r="F22" s="3"/>
    </row>
    <row r="23" spans="1:6" x14ac:dyDescent="0.25">
      <c r="A23" s="21"/>
      <c r="B23" s="3"/>
      <c r="C23" s="19"/>
      <c r="D23" s="19"/>
      <c r="E23" s="3"/>
      <c r="F23" s="3"/>
    </row>
    <row r="24" spans="1:6" x14ac:dyDescent="0.25">
      <c r="A24" s="21" t="s">
        <v>35</v>
      </c>
      <c r="B24" s="3"/>
      <c r="C24" s="19"/>
      <c r="D24" s="19"/>
      <c r="E24" s="3"/>
      <c r="F24" s="3"/>
    </row>
    <row r="25" spans="1:6" x14ac:dyDescent="0.25">
      <c r="A25" s="21" t="s">
        <v>36</v>
      </c>
      <c r="B25" s="14">
        <v>14</v>
      </c>
      <c r="C25" s="19">
        <v>-246</v>
      </c>
      <c r="D25" s="19">
        <v>-190</v>
      </c>
      <c r="E25" s="3"/>
      <c r="F25" s="3"/>
    </row>
    <row r="26" spans="1:6" x14ac:dyDescent="0.25">
      <c r="A26" s="23" t="s">
        <v>37</v>
      </c>
      <c r="B26" s="1"/>
      <c r="C26" s="24">
        <f>SUM(C24:C25)</f>
        <v>-246</v>
      </c>
      <c r="D26" s="24">
        <f>SUM(D24:D25)</f>
        <v>-190</v>
      </c>
      <c r="E26" s="3"/>
      <c r="F26" s="3"/>
    </row>
    <row r="27" spans="1:6" x14ac:dyDescent="0.25">
      <c r="A27" s="21"/>
      <c r="B27" s="3"/>
      <c r="C27" s="19"/>
      <c r="D27" s="19"/>
      <c r="E27" s="3"/>
      <c r="F27" s="3"/>
    </row>
    <row r="28" spans="1:6" x14ac:dyDescent="0.25">
      <c r="A28" s="23" t="s">
        <v>38</v>
      </c>
      <c r="B28" s="1"/>
      <c r="C28" s="25">
        <f>C22+C26</f>
        <v>-297</v>
      </c>
      <c r="D28" s="25">
        <f>D22+D26</f>
        <v>-507</v>
      </c>
      <c r="E28" s="3"/>
      <c r="F28" s="3"/>
    </row>
    <row r="29" spans="1:6" ht="16.5" customHeight="1" x14ac:dyDescent="0.25">
      <c r="A29" s="21" t="s">
        <v>78</v>
      </c>
      <c r="B29" s="3"/>
      <c r="C29" s="19"/>
      <c r="D29" s="19">
        <v>0</v>
      </c>
      <c r="E29" s="3"/>
      <c r="F29" s="3"/>
    </row>
    <row r="30" spans="1:6" ht="16.5" customHeight="1" x14ac:dyDescent="0.25">
      <c r="A30" s="21"/>
      <c r="B30" s="3"/>
      <c r="C30" s="19"/>
      <c r="D30" s="19"/>
      <c r="E30" s="3"/>
      <c r="F30" s="3"/>
    </row>
    <row r="31" spans="1:6" ht="30.75" customHeight="1" x14ac:dyDescent="0.25">
      <c r="A31" s="38" t="s">
        <v>79</v>
      </c>
      <c r="B31" s="1"/>
      <c r="C31" s="24">
        <f>C28-C29</f>
        <v>-297</v>
      </c>
      <c r="D31" s="24">
        <f>D28-D29</f>
        <v>-507</v>
      </c>
      <c r="E31" s="3"/>
      <c r="F31" s="3"/>
    </row>
    <row r="32" spans="1:6" ht="26.25" customHeight="1" x14ac:dyDescent="0.25">
      <c r="A32" s="23" t="s">
        <v>42</v>
      </c>
      <c r="B32" s="3"/>
      <c r="C32" s="19"/>
      <c r="D32" s="19">
        <v>0</v>
      </c>
      <c r="E32" s="3"/>
      <c r="F32" s="3"/>
    </row>
    <row r="33" spans="1:6" hidden="1" x14ac:dyDescent="0.25">
      <c r="A33" s="21" t="s">
        <v>39</v>
      </c>
      <c r="B33" s="3"/>
      <c r="C33" s="19"/>
      <c r="D33" s="19"/>
      <c r="E33" s="3"/>
      <c r="F33" s="3"/>
    </row>
    <row r="34" spans="1:6" ht="29.25" customHeight="1" x14ac:dyDescent="0.25">
      <c r="A34" s="23" t="s">
        <v>80</v>
      </c>
      <c r="B34" s="3"/>
      <c r="C34" s="25">
        <f>C31+C32+C33</f>
        <v>-297</v>
      </c>
      <c r="D34" s="25">
        <f>D31+D32+D33</f>
        <v>-507</v>
      </c>
      <c r="E34" s="3"/>
      <c r="F34" s="3"/>
    </row>
    <row r="35" spans="1:6" x14ac:dyDescent="0.25">
      <c r="A35" s="3"/>
      <c r="B35" s="3"/>
      <c r="C35" s="3"/>
      <c r="D35" s="3"/>
      <c r="E35" s="3"/>
      <c r="F35" s="3"/>
    </row>
    <row r="36" spans="1:6" x14ac:dyDescent="0.25">
      <c r="A36" s="3"/>
      <c r="B36" s="3"/>
      <c r="C36" s="3"/>
      <c r="D36" s="3"/>
      <c r="E36" s="3"/>
      <c r="F36" s="3"/>
    </row>
    <row r="37" spans="1:6" x14ac:dyDescent="0.25">
      <c r="A37" s="3"/>
      <c r="B37" s="3"/>
      <c r="C37" s="3"/>
      <c r="D37" s="3"/>
      <c r="E37" s="3"/>
      <c r="F37" s="3"/>
    </row>
    <row r="38" spans="1:6" x14ac:dyDescent="0.25">
      <c r="A38" s="3"/>
      <c r="B38" s="3"/>
      <c r="C38" s="3"/>
      <c r="D38" s="3"/>
      <c r="E38" s="3"/>
      <c r="F38" s="3"/>
    </row>
    <row r="39" spans="1:6" x14ac:dyDescent="0.25">
      <c r="A39" s="3" t="s">
        <v>26</v>
      </c>
      <c r="B39" s="3"/>
      <c r="C39" s="3" t="s">
        <v>27</v>
      </c>
      <c r="D39" s="3"/>
      <c r="F39" s="3"/>
    </row>
    <row r="40" spans="1:6" x14ac:dyDescent="0.25">
      <c r="A40" s="14" t="s">
        <v>55</v>
      </c>
      <c r="B40" s="3"/>
      <c r="C40" s="3"/>
      <c r="D40" s="46" t="s">
        <v>28</v>
      </c>
      <c r="E40" s="46"/>
      <c r="F40" s="3"/>
    </row>
    <row r="41" spans="1:6" x14ac:dyDescent="0.25">
      <c r="A41" s="3"/>
      <c r="B41" s="3"/>
      <c r="C41" s="3"/>
      <c r="D41" s="3"/>
      <c r="F41" s="3"/>
    </row>
    <row r="42" spans="1:6" x14ac:dyDescent="0.25">
      <c r="A42" s="3" t="s">
        <v>118</v>
      </c>
      <c r="B42" s="3"/>
      <c r="C42" s="3"/>
      <c r="D42" s="3"/>
      <c r="F42" s="3"/>
    </row>
    <row r="43" spans="1:6" x14ac:dyDescent="0.25">
      <c r="A43" s="1"/>
      <c r="B43" s="3"/>
      <c r="C43" s="3"/>
      <c r="D43" s="3"/>
      <c r="E43" s="3"/>
      <c r="F43" s="3"/>
    </row>
    <row r="44" spans="1:6" x14ac:dyDescent="0.25">
      <c r="A44" s="1"/>
      <c r="B44" s="3"/>
      <c r="C44" s="3"/>
      <c r="D44" s="3"/>
      <c r="E44" s="3"/>
      <c r="F44" s="3"/>
    </row>
    <row r="45" spans="1:6" x14ac:dyDescent="0.25">
      <c r="A45" s="1"/>
      <c r="B45" s="3"/>
      <c r="C45" s="3"/>
      <c r="D45" s="3"/>
      <c r="E45" s="3"/>
      <c r="F45" s="3"/>
    </row>
    <row r="46" spans="1:6" x14ac:dyDescent="0.25">
      <c r="A46" s="13"/>
      <c r="B46" s="3"/>
      <c r="C46" s="3"/>
      <c r="D46" s="3"/>
      <c r="E46" s="3"/>
      <c r="F46" s="3"/>
    </row>
    <row r="47" spans="1:6" x14ac:dyDescent="0.25">
      <c r="A47" s="17"/>
      <c r="B47" s="3"/>
      <c r="C47" s="1"/>
      <c r="D47" s="1"/>
      <c r="E47" s="3"/>
      <c r="F47" s="3"/>
    </row>
    <row r="48" spans="1:6" x14ac:dyDescent="0.25">
      <c r="A48" s="16"/>
      <c r="B48" s="3"/>
      <c r="C48" s="3"/>
      <c r="D48" s="3"/>
      <c r="E48" s="3"/>
      <c r="F48" s="3"/>
    </row>
    <row r="49" spans="1:6" x14ac:dyDescent="0.25">
      <c r="A49" s="13"/>
      <c r="B49" s="3"/>
      <c r="C49" s="3"/>
      <c r="D49" s="3"/>
      <c r="E49" s="3"/>
      <c r="F49" s="3"/>
    </row>
    <row r="50" spans="1:6" x14ac:dyDescent="0.25">
      <c r="A50" s="13"/>
      <c r="B50" s="3"/>
      <c r="C50" s="3"/>
      <c r="D50" s="3"/>
      <c r="E50" s="3"/>
      <c r="F50" s="3"/>
    </row>
    <row r="51" spans="1:6" x14ac:dyDescent="0.25">
      <c r="A51" s="13"/>
      <c r="B51" s="3"/>
      <c r="C51" s="3"/>
      <c r="D51" s="3"/>
      <c r="E51" s="3"/>
      <c r="F51" s="3"/>
    </row>
    <row r="52" spans="1:6" x14ac:dyDescent="0.25">
      <c r="A52" s="17"/>
      <c r="B52" s="3"/>
      <c r="C52" s="1"/>
      <c r="D52" s="1"/>
      <c r="E52" s="3"/>
      <c r="F52" s="3"/>
    </row>
    <row r="53" spans="1:6" x14ac:dyDescent="0.25">
      <c r="A53" s="17"/>
      <c r="B53" s="3"/>
      <c r="C53" s="1"/>
      <c r="D53" s="1"/>
      <c r="E53" s="3"/>
      <c r="F53" s="3"/>
    </row>
    <row r="54" spans="1:6" x14ac:dyDescent="0.25">
      <c r="A54" s="15"/>
      <c r="B54" s="3"/>
      <c r="C54" s="1"/>
      <c r="D54" s="1"/>
      <c r="E54" s="3"/>
      <c r="F54" s="3"/>
    </row>
    <row r="55" spans="1:6" x14ac:dyDescent="0.25">
      <c r="A55" s="13"/>
      <c r="B55" s="3"/>
      <c r="C55" s="3"/>
      <c r="D55" s="3"/>
      <c r="E55" s="3"/>
      <c r="F55" s="3"/>
    </row>
    <row r="56" spans="1:6" x14ac:dyDescent="0.25">
      <c r="E56" s="3"/>
      <c r="F56" s="3"/>
    </row>
    <row r="57" spans="1:6" x14ac:dyDescent="0.25">
      <c r="E57" s="3"/>
      <c r="F57" s="3"/>
    </row>
    <row r="58" spans="1:6" x14ac:dyDescent="0.25">
      <c r="E58" s="3"/>
      <c r="F58" s="3"/>
    </row>
    <row r="59" spans="1:6" x14ac:dyDescent="0.25">
      <c r="E59" s="3"/>
      <c r="F59" s="3"/>
    </row>
  </sheetData>
  <mergeCells count="1">
    <mergeCell ref="D40:E40"/>
  </mergeCells>
  <pageMargins left="1.1812499999999999" right="0.39374999999999999" top="0.39374999999999999" bottom="0.39374999999999999" header="0.51180555555555496" footer="0.51180555555555496"/>
  <pageSetup scale="80" firstPageNumber="0" orientation="portrait" verticalDpi="599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G56"/>
  <sheetViews>
    <sheetView tabSelected="1" topLeftCell="A14" zoomScaleNormal="100" workbookViewId="0">
      <selection activeCell="A19" sqref="A19"/>
    </sheetView>
  </sheetViews>
  <sheetFormatPr defaultColWidth="9.140625" defaultRowHeight="15" x14ac:dyDescent="0.25"/>
  <cols>
    <col min="1" max="1" width="35.7109375" style="3" customWidth="1"/>
    <col min="2" max="2" width="17" style="3" customWidth="1"/>
    <col min="3" max="3" width="17.140625" style="3" customWidth="1"/>
    <col min="4" max="4" width="17.5703125" style="3" customWidth="1"/>
    <col min="5" max="5" width="18" style="3" customWidth="1"/>
    <col min="6" max="1021" width="9.140625" style="3"/>
  </cols>
  <sheetData>
    <row r="1" spans="1:5" x14ac:dyDescent="0.25">
      <c r="A1"/>
      <c r="B1"/>
      <c r="C1" s="2"/>
      <c r="D1" s="1" t="s">
        <v>0</v>
      </c>
      <c r="E1"/>
    </row>
    <row r="2" spans="1:5" x14ac:dyDescent="0.25">
      <c r="A2" s="4"/>
      <c r="B2" s="4"/>
      <c r="C2" s="6"/>
      <c r="D2" s="5" t="s">
        <v>114</v>
      </c>
      <c r="E2" s="4"/>
    </row>
    <row r="3" spans="1:5" ht="16.5" x14ac:dyDescent="0.25">
      <c r="A3" s="26"/>
    </row>
    <row r="4" spans="1:5" ht="16.5" x14ac:dyDescent="0.25">
      <c r="A4" s="26"/>
    </row>
    <row r="5" spans="1:5" ht="18" customHeight="1" x14ac:dyDescent="0.25"/>
    <row r="6" spans="1:5" ht="18" x14ac:dyDescent="0.25">
      <c r="A6" s="7" t="s">
        <v>40</v>
      </c>
    </row>
    <row r="7" spans="1:5" ht="18" x14ac:dyDescent="0.25">
      <c r="A7" s="7" t="s">
        <v>113</v>
      </c>
      <c r="C7" s="9"/>
    </row>
    <row r="8" spans="1:5" x14ac:dyDescent="0.25">
      <c r="B8" s="27"/>
      <c r="C8" s="28"/>
      <c r="D8" s="27"/>
      <c r="E8" s="27"/>
    </row>
    <row r="9" spans="1:5" ht="55.5" customHeight="1" x14ac:dyDescent="0.25">
      <c r="A9" s="29" t="s">
        <v>41</v>
      </c>
      <c r="B9" s="12" t="s">
        <v>81</v>
      </c>
      <c r="C9" s="12" t="s">
        <v>82</v>
      </c>
      <c r="D9" s="12" t="s">
        <v>83</v>
      </c>
      <c r="E9" s="12" t="s">
        <v>19</v>
      </c>
    </row>
    <row r="10" spans="1:5" x14ac:dyDescent="0.25">
      <c r="B10" s="21"/>
    </row>
    <row r="11" spans="1:5" ht="27.75" customHeight="1" x14ac:dyDescent="0.25">
      <c r="A11" s="1" t="s">
        <v>111</v>
      </c>
      <c r="B11" s="30">
        <f>B31</f>
        <v>4420</v>
      </c>
      <c r="C11" s="30">
        <f>C31</f>
        <v>6299</v>
      </c>
      <c r="D11" s="30">
        <v>-3227</v>
      </c>
      <c r="E11" s="30">
        <f>SUM(B11:D11)</f>
        <v>7492</v>
      </c>
    </row>
    <row r="12" spans="1:5" x14ac:dyDescent="0.25">
      <c r="B12" s="31"/>
      <c r="C12" s="31"/>
      <c r="D12" s="31"/>
      <c r="E12" s="31"/>
    </row>
    <row r="13" spans="1:5" x14ac:dyDescent="0.25">
      <c r="A13" s="3" t="s">
        <v>84</v>
      </c>
      <c r="B13" s="31"/>
      <c r="C13" s="31"/>
      <c r="D13" s="31">
        <v>-297</v>
      </c>
      <c r="E13" s="31">
        <f>SUM(B13:D13)</f>
        <v>-297</v>
      </c>
    </row>
    <row r="14" spans="1:5" ht="29.25" x14ac:dyDescent="0.25">
      <c r="A14" s="33" t="s">
        <v>112</v>
      </c>
      <c r="B14" s="30">
        <f>SUM(B12:B13)</f>
        <v>0</v>
      </c>
      <c r="C14" s="30">
        <f t="shared" ref="C14:E14" si="0">SUM(C12:C13)</f>
        <v>0</v>
      </c>
      <c r="D14" s="30">
        <f t="shared" si="0"/>
        <v>-297</v>
      </c>
      <c r="E14" s="30">
        <f t="shared" si="0"/>
        <v>-297</v>
      </c>
    </row>
    <row r="15" spans="1:5" ht="31.5" customHeight="1" x14ac:dyDescent="0.25">
      <c r="A15" s="29" t="s">
        <v>85</v>
      </c>
      <c r="B15" s="41"/>
      <c r="C15" s="41"/>
      <c r="D15" s="41"/>
      <c r="E15" s="41">
        <f>SUM(B15:D15)</f>
        <v>0</v>
      </c>
    </row>
    <row r="16" spans="1:5" ht="28.5" customHeight="1" x14ac:dyDescent="0.25">
      <c r="A16" s="40" t="s">
        <v>86</v>
      </c>
      <c r="B16" s="41"/>
      <c r="C16" s="41"/>
      <c r="D16" s="41"/>
      <c r="E16" s="41">
        <f>SUM(B16:D16)</f>
        <v>0</v>
      </c>
    </row>
    <row r="17" spans="1:5" x14ac:dyDescent="0.25">
      <c r="B17" s="31"/>
      <c r="C17" s="31"/>
      <c r="D17" s="31"/>
      <c r="E17" s="31"/>
    </row>
    <row r="18" spans="1:5" ht="27" customHeight="1" x14ac:dyDescent="0.25">
      <c r="A18" s="1" t="s">
        <v>119</v>
      </c>
      <c r="B18" s="32">
        <f>B11+B14</f>
        <v>4420</v>
      </c>
      <c r="C18" s="32">
        <f t="shared" ref="C18:E18" si="1">C11+C14</f>
        <v>6299</v>
      </c>
      <c r="D18" s="32">
        <f t="shared" si="1"/>
        <v>-3524</v>
      </c>
      <c r="E18" s="32">
        <f t="shared" si="1"/>
        <v>7195</v>
      </c>
    </row>
    <row r="19" spans="1:5" x14ac:dyDescent="0.25">
      <c r="B19" s="21"/>
    </row>
    <row r="20" spans="1:5" x14ac:dyDescent="0.25">
      <c r="B20" s="21"/>
    </row>
    <row r="21" spans="1:5" x14ac:dyDescent="0.25">
      <c r="B21" s="21"/>
    </row>
    <row r="22" spans="1:5" ht="43.5" x14ac:dyDescent="0.25">
      <c r="A22" s="29" t="s">
        <v>41</v>
      </c>
      <c r="B22" s="12" t="s">
        <v>81</v>
      </c>
      <c r="C22" s="12" t="s">
        <v>82</v>
      </c>
      <c r="D22" s="12" t="s">
        <v>83</v>
      </c>
      <c r="E22" s="12" t="s">
        <v>19</v>
      </c>
    </row>
    <row r="23" spans="1:5" x14ac:dyDescent="0.25">
      <c r="B23" s="21"/>
    </row>
    <row r="24" spans="1:5" x14ac:dyDescent="0.25">
      <c r="A24" s="1" t="s">
        <v>62</v>
      </c>
      <c r="B24" s="30">
        <v>4420</v>
      </c>
      <c r="C24" s="30">
        <v>6299</v>
      </c>
      <c r="D24" s="30">
        <v>-2132</v>
      </c>
      <c r="E24" s="30">
        <v>8587</v>
      </c>
    </row>
    <row r="25" spans="1:5" x14ac:dyDescent="0.25">
      <c r="B25" s="31"/>
      <c r="C25" s="31"/>
      <c r="D25" s="31"/>
      <c r="E25" s="31"/>
    </row>
    <row r="26" spans="1:5" x14ac:dyDescent="0.25">
      <c r="A26" s="3" t="s">
        <v>84</v>
      </c>
      <c r="B26" s="31"/>
      <c r="C26" s="31"/>
      <c r="D26" s="31">
        <v>-1095</v>
      </c>
      <c r="E26" s="30">
        <v>-1095</v>
      </c>
    </row>
    <row r="27" spans="1:5" ht="29.25" x14ac:dyDescent="0.25">
      <c r="A27" s="33" t="s">
        <v>87</v>
      </c>
      <c r="B27" s="30">
        <v>0</v>
      </c>
      <c r="C27" s="30">
        <v>0</v>
      </c>
      <c r="D27" s="30">
        <v>-1095</v>
      </c>
      <c r="E27" s="30">
        <v>-1095</v>
      </c>
    </row>
    <row r="28" spans="1:5" ht="29.25" x14ac:dyDescent="0.25">
      <c r="A28" s="29" t="s">
        <v>85</v>
      </c>
      <c r="B28" s="41"/>
      <c r="C28" s="41"/>
      <c r="D28" s="41"/>
      <c r="E28" s="41">
        <v>0</v>
      </c>
    </row>
    <row r="29" spans="1:5" x14ac:dyDescent="0.25">
      <c r="A29" s="40" t="s">
        <v>86</v>
      </c>
      <c r="B29" s="41"/>
      <c r="C29" s="41"/>
      <c r="D29" s="41"/>
      <c r="E29" s="41">
        <v>0</v>
      </c>
    </row>
    <row r="30" spans="1:5" x14ac:dyDescent="0.25">
      <c r="B30" s="31"/>
      <c r="C30" s="31"/>
      <c r="D30" s="31"/>
      <c r="E30" s="31"/>
    </row>
    <row r="31" spans="1:5" ht="15.75" thickBot="1" x14ac:dyDescent="0.3">
      <c r="A31" s="1" t="s">
        <v>88</v>
      </c>
      <c r="B31" s="32">
        <v>4420</v>
      </c>
      <c r="C31" s="32">
        <v>6299</v>
      </c>
      <c r="D31" s="32">
        <v>-3227</v>
      </c>
      <c r="E31" s="32">
        <v>7492</v>
      </c>
    </row>
    <row r="32" spans="1:5" ht="15.75" thickTop="1" x14ac:dyDescent="0.25">
      <c r="B32" s="21"/>
    </row>
    <row r="33" spans="1:6" x14ac:dyDescent="0.25">
      <c r="B33" s="21"/>
    </row>
    <row r="34" spans="1:6" x14ac:dyDescent="0.25">
      <c r="A34" s="3" t="s">
        <v>43</v>
      </c>
    </row>
    <row r="35" spans="1:6" x14ac:dyDescent="0.25">
      <c r="A35" s="14" t="s">
        <v>55</v>
      </c>
      <c r="D35" s="46" t="s">
        <v>28</v>
      </c>
      <c r="E35" s="46"/>
    </row>
    <row r="37" spans="1:6" x14ac:dyDescent="0.25">
      <c r="A37" s="3" t="s">
        <v>118</v>
      </c>
    </row>
    <row r="38" spans="1:6" x14ac:dyDescent="0.25">
      <c r="B38" s="21"/>
    </row>
    <row r="42" spans="1:6" x14ac:dyDescent="0.25">
      <c r="B42" s="17"/>
      <c r="C42" s="1"/>
    </row>
    <row r="43" spans="1:6" x14ac:dyDescent="0.25">
      <c r="C43" s="1"/>
      <c r="F43" s="3">
        <v>4</v>
      </c>
    </row>
    <row r="44" spans="1:6" x14ac:dyDescent="0.25">
      <c r="B44" s="1"/>
    </row>
    <row r="45" spans="1:6" x14ac:dyDescent="0.25">
      <c r="B45" s="1"/>
    </row>
    <row r="46" spans="1:6" x14ac:dyDescent="0.25">
      <c r="B46" s="1"/>
    </row>
    <row r="47" spans="1:6" x14ac:dyDescent="0.25">
      <c r="B47" s="13"/>
    </row>
    <row r="48" spans="1:6" x14ac:dyDescent="0.25">
      <c r="B48" s="17"/>
      <c r="C48" s="1"/>
    </row>
    <row r="49" spans="2:3" x14ac:dyDescent="0.25">
      <c r="B49" s="16"/>
    </row>
    <row r="50" spans="2:3" x14ac:dyDescent="0.25">
      <c r="B50" s="13"/>
    </row>
    <row r="51" spans="2:3" x14ac:dyDescent="0.25">
      <c r="B51" s="13"/>
    </row>
    <row r="52" spans="2:3" x14ac:dyDescent="0.25">
      <c r="B52" s="13"/>
    </row>
    <row r="53" spans="2:3" x14ac:dyDescent="0.25">
      <c r="B53" s="17"/>
      <c r="C53" s="1"/>
    </row>
    <row r="54" spans="2:3" x14ac:dyDescent="0.25">
      <c r="B54" s="17"/>
      <c r="C54" s="1"/>
    </row>
    <row r="55" spans="2:3" x14ac:dyDescent="0.25">
      <c r="B55" s="15"/>
      <c r="C55" s="1"/>
    </row>
    <row r="56" spans="2:3" x14ac:dyDescent="0.25">
      <c r="B56" s="13"/>
    </row>
  </sheetData>
  <mergeCells count="1">
    <mergeCell ref="D35:E35"/>
  </mergeCells>
  <pageMargins left="1.1812499999999999" right="0.70833333333333304" top="0.98402777777777795" bottom="0.39374999999999999" header="0.51180555555555496" footer="0.51180555555555496"/>
  <pageSetup scale="80" firstPageNumber="0" orientation="landscape" verticalDpi="599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J56"/>
  <sheetViews>
    <sheetView topLeftCell="A29" zoomScaleNormal="100" workbookViewId="0">
      <selection activeCell="H36" sqref="H36"/>
    </sheetView>
  </sheetViews>
  <sheetFormatPr defaultColWidth="9.140625" defaultRowHeight="15" x14ac:dyDescent="0.25"/>
  <cols>
    <col min="1" max="1" width="53.28515625" style="3" customWidth="1"/>
    <col min="2" max="2" width="6" style="3" hidden="1" customWidth="1"/>
    <col min="3" max="4" width="15.5703125" style="3" customWidth="1"/>
    <col min="5" max="5" width="12.7109375" style="3" customWidth="1"/>
    <col min="6" max="1024" width="9.140625" style="3"/>
  </cols>
  <sheetData>
    <row r="1" spans="1:5" x14ac:dyDescent="0.25">
      <c r="A1"/>
      <c r="B1"/>
      <c r="C1" s="1" t="s">
        <v>0</v>
      </c>
      <c r="D1" s="2"/>
    </row>
    <row r="2" spans="1:5" x14ac:dyDescent="0.25">
      <c r="A2" s="4"/>
      <c r="B2" s="4"/>
      <c r="C2" s="5" t="s">
        <v>114</v>
      </c>
      <c r="D2" s="6"/>
      <c r="E2" s="5"/>
    </row>
    <row r="3" spans="1:5" ht="16.5" x14ac:dyDescent="0.25">
      <c r="A3" s="26"/>
    </row>
    <row r="5" spans="1:5" ht="18" x14ac:dyDescent="0.25">
      <c r="A5" s="7" t="s">
        <v>44</v>
      </c>
    </row>
    <row r="6" spans="1:5" ht="18" x14ac:dyDescent="0.25">
      <c r="A6" s="7" t="s">
        <v>113</v>
      </c>
      <c r="C6" s="9"/>
    </row>
    <row r="7" spans="1:5" ht="18" x14ac:dyDescent="0.25">
      <c r="A7" s="7"/>
      <c r="C7" s="9"/>
    </row>
    <row r="8" spans="1:5" ht="39.75" customHeight="1" x14ac:dyDescent="0.25">
      <c r="B8" s="1" t="s">
        <v>45</v>
      </c>
      <c r="C8" s="11" t="s">
        <v>108</v>
      </c>
      <c r="D8" s="11" t="s">
        <v>110</v>
      </c>
    </row>
    <row r="9" spans="1:5" x14ac:dyDescent="0.25">
      <c r="C9" s="12" t="s">
        <v>3</v>
      </c>
      <c r="D9" s="12" t="s">
        <v>3</v>
      </c>
    </row>
    <row r="10" spans="1:5" x14ac:dyDescent="0.25">
      <c r="A10" s="33" t="s">
        <v>46</v>
      </c>
      <c r="B10" s="1"/>
    </row>
    <row r="11" spans="1:5" x14ac:dyDescent="0.25">
      <c r="A11" s="34" t="s">
        <v>89</v>
      </c>
      <c r="B11" s="1"/>
      <c r="C11" s="35">
        <v>647</v>
      </c>
      <c r="D11" s="35">
        <v>266</v>
      </c>
    </row>
    <row r="12" spans="1:5" x14ac:dyDescent="0.25">
      <c r="A12" s="34" t="s">
        <v>90</v>
      </c>
      <c r="B12" s="1"/>
      <c r="C12" s="35">
        <v>-162</v>
      </c>
      <c r="D12" s="35">
        <v>-160</v>
      </c>
    </row>
    <row r="13" spans="1:5" ht="29.25" x14ac:dyDescent="0.25">
      <c r="A13" s="36" t="s">
        <v>91</v>
      </c>
      <c r="B13" s="13"/>
      <c r="C13" s="35">
        <v>-247</v>
      </c>
      <c r="D13" s="35">
        <v>-211</v>
      </c>
    </row>
    <row r="14" spans="1:5" x14ac:dyDescent="0.25">
      <c r="A14" s="36" t="s">
        <v>92</v>
      </c>
      <c r="B14" s="15"/>
      <c r="C14" s="35">
        <v>-87</v>
      </c>
      <c r="D14" s="35">
        <v>-262</v>
      </c>
    </row>
    <row r="15" spans="1:5" x14ac:dyDescent="0.25">
      <c r="A15" s="36" t="s">
        <v>93</v>
      </c>
      <c r="B15" s="16"/>
      <c r="C15" s="35"/>
      <c r="D15" s="35"/>
    </row>
    <row r="16" spans="1:5" x14ac:dyDescent="0.25">
      <c r="A16" s="34" t="s">
        <v>94</v>
      </c>
      <c r="C16" s="35"/>
      <c r="D16" s="35"/>
    </row>
    <row r="17" spans="1:4" x14ac:dyDescent="0.25">
      <c r="A17" s="36" t="s">
        <v>95</v>
      </c>
      <c r="B17" s="13"/>
      <c r="C17" s="37">
        <v>-1</v>
      </c>
      <c r="D17" s="37">
        <v>-14</v>
      </c>
    </row>
    <row r="18" spans="1:4" x14ac:dyDescent="0.25">
      <c r="A18" s="38" t="s">
        <v>47</v>
      </c>
      <c r="C18" s="30">
        <f>SUM(C11:C17)</f>
        <v>150</v>
      </c>
      <c r="D18" s="30">
        <f>SUM(D11:D17)</f>
        <v>-381</v>
      </c>
    </row>
    <row r="19" spans="1:4" x14ac:dyDescent="0.25">
      <c r="A19" s="34"/>
      <c r="C19" s="31"/>
      <c r="D19" s="31"/>
    </row>
    <row r="20" spans="1:4" x14ac:dyDescent="0.25">
      <c r="A20" s="33" t="s">
        <v>48</v>
      </c>
      <c r="B20" s="17"/>
      <c r="C20" s="31"/>
      <c r="D20" s="31"/>
    </row>
    <row r="21" spans="1:4" x14ac:dyDescent="0.25">
      <c r="A21" s="34" t="s">
        <v>96</v>
      </c>
      <c r="C21" s="31"/>
      <c r="D21" s="31"/>
    </row>
    <row r="22" spans="1:4" ht="23.25" customHeight="1" x14ac:dyDescent="0.25">
      <c r="A22" s="34" t="s">
        <v>97</v>
      </c>
      <c r="B22" s="17"/>
      <c r="C22" s="31">
        <v>782</v>
      </c>
      <c r="D22" s="31">
        <v>98</v>
      </c>
    </row>
    <row r="23" spans="1:4" ht="29.25" x14ac:dyDescent="0.25">
      <c r="A23" s="34" t="s">
        <v>98</v>
      </c>
      <c r="B23" s="1"/>
      <c r="C23" s="39"/>
      <c r="D23" s="39"/>
    </row>
    <row r="24" spans="1:4" ht="23.25" customHeight="1" x14ac:dyDescent="0.25">
      <c r="A24" s="38" t="s">
        <v>49</v>
      </c>
      <c r="B24" s="1"/>
      <c r="C24" s="30">
        <f>SUM(C21:C22)</f>
        <v>782</v>
      </c>
      <c r="D24" s="30">
        <f>SUM(D21:D23)</f>
        <v>98</v>
      </c>
    </row>
    <row r="25" spans="1:4" x14ac:dyDescent="0.25">
      <c r="A25" s="34"/>
      <c r="B25" s="17"/>
      <c r="C25" s="31"/>
      <c r="D25" s="31"/>
    </row>
    <row r="26" spans="1:4" x14ac:dyDescent="0.25">
      <c r="A26" s="33" t="s">
        <v>50</v>
      </c>
      <c r="C26" s="31"/>
      <c r="D26" s="31"/>
    </row>
    <row r="27" spans="1:4" x14ac:dyDescent="0.25">
      <c r="A27" s="34" t="s">
        <v>51</v>
      </c>
      <c r="C27" s="31"/>
      <c r="D27" s="31"/>
    </row>
    <row r="28" spans="1:4" x14ac:dyDescent="0.25">
      <c r="A28" s="34" t="s">
        <v>99</v>
      </c>
      <c r="C28" s="31">
        <v>40</v>
      </c>
      <c r="D28" s="31">
        <v>175</v>
      </c>
    </row>
    <row r="29" spans="1:4" ht="18.75" customHeight="1" x14ac:dyDescent="0.25">
      <c r="A29" s="34" t="s">
        <v>100</v>
      </c>
      <c r="C29" s="31">
        <v>-559</v>
      </c>
      <c r="D29" s="31">
        <v>-207</v>
      </c>
    </row>
    <row r="30" spans="1:4" x14ac:dyDescent="0.25">
      <c r="A30" s="34" t="s">
        <v>101</v>
      </c>
      <c r="C30" s="31">
        <v>-245</v>
      </c>
      <c r="D30" s="31">
        <v>-172</v>
      </c>
    </row>
    <row r="31" spans="1:4" x14ac:dyDescent="0.25">
      <c r="A31" s="34" t="s">
        <v>102</v>
      </c>
      <c r="C31" s="31"/>
      <c r="D31" s="31"/>
    </row>
    <row r="32" spans="1:4" ht="17.25" customHeight="1" x14ac:dyDescent="0.25">
      <c r="A32" s="3" t="s">
        <v>52</v>
      </c>
      <c r="C32" s="39">
        <v>-1</v>
      </c>
      <c r="D32" s="39">
        <v>-4</v>
      </c>
    </row>
    <row r="33" spans="1:5" ht="27.75" customHeight="1" x14ac:dyDescent="0.25">
      <c r="A33" s="38" t="s">
        <v>53</v>
      </c>
      <c r="C33" s="30">
        <f>SUM(C27:C32)</f>
        <v>-765</v>
      </c>
      <c r="D33" s="30">
        <f>SUM(D27:D32)</f>
        <v>-208</v>
      </c>
    </row>
    <row r="34" spans="1:5" x14ac:dyDescent="0.25">
      <c r="A34" s="38"/>
      <c r="C34" s="31"/>
      <c r="D34" s="31"/>
    </row>
    <row r="35" spans="1:5" x14ac:dyDescent="0.25">
      <c r="A35" s="38" t="s">
        <v>103</v>
      </c>
      <c r="C35" s="42">
        <f>C18+C24+C33</f>
        <v>167</v>
      </c>
      <c r="D35" s="42">
        <f>D18+D24+D33</f>
        <v>-491</v>
      </c>
    </row>
    <row r="36" spans="1:5" ht="29.25" x14ac:dyDescent="0.25">
      <c r="A36" s="34" t="s">
        <v>104</v>
      </c>
      <c r="C36" s="31">
        <v>136</v>
      </c>
      <c r="D36" s="31">
        <v>830</v>
      </c>
    </row>
    <row r="37" spans="1:5" ht="28.5" customHeight="1" x14ac:dyDescent="0.25">
      <c r="A37" s="38" t="s">
        <v>105</v>
      </c>
      <c r="B37" s="1"/>
      <c r="C37" s="32">
        <f>C35+C36</f>
        <v>303</v>
      </c>
      <c r="D37" s="32">
        <f>D35+D36</f>
        <v>339</v>
      </c>
    </row>
    <row r="38" spans="1:5" x14ac:dyDescent="0.25">
      <c r="A38" s="34"/>
    </row>
    <row r="39" spans="1:5" x14ac:dyDescent="0.25">
      <c r="A39" s="29"/>
    </row>
    <row r="40" spans="1:5" x14ac:dyDescent="0.25">
      <c r="A40" s="29"/>
    </row>
    <row r="41" spans="1:5" x14ac:dyDescent="0.25">
      <c r="A41" s="29"/>
    </row>
    <row r="42" spans="1:5" x14ac:dyDescent="0.25">
      <c r="A42" s="3" t="s">
        <v>26</v>
      </c>
      <c r="C42" s="3" t="s">
        <v>54</v>
      </c>
    </row>
    <row r="43" spans="1:5" ht="15" customHeight="1" x14ac:dyDescent="0.25">
      <c r="A43" s="21" t="s">
        <v>56</v>
      </c>
      <c r="D43" s="46" t="s">
        <v>28</v>
      </c>
      <c r="E43" s="46"/>
    </row>
    <row r="45" spans="1:5" x14ac:dyDescent="0.25">
      <c r="A45" s="3" t="s">
        <v>118</v>
      </c>
    </row>
    <row r="46" spans="1:5" x14ac:dyDescent="0.25">
      <c r="A46" s="29"/>
    </row>
    <row r="47" spans="1:5" x14ac:dyDescent="0.25">
      <c r="A47" s="29"/>
    </row>
    <row r="48" spans="1:5" x14ac:dyDescent="0.25">
      <c r="A48" s="29"/>
    </row>
    <row r="49" spans="1:6" x14ac:dyDescent="0.25">
      <c r="A49" s="29"/>
    </row>
    <row r="50" spans="1:6" x14ac:dyDescent="0.25">
      <c r="A50" s="29"/>
    </row>
    <row r="51" spans="1:6" x14ac:dyDescent="0.25">
      <c r="A51" s="29"/>
    </row>
    <row r="52" spans="1:6" x14ac:dyDescent="0.25">
      <c r="A52" s="29"/>
    </row>
    <row r="53" spans="1:6" x14ac:dyDescent="0.25">
      <c r="A53" s="29"/>
    </row>
    <row r="54" spans="1:6" x14ac:dyDescent="0.25">
      <c r="A54" s="29"/>
    </row>
    <row r="55" spans="1:6" x14ac:dyDescent="0.25">
      <c r="A55" s="29"/>
    </row>
    <row r="56" spans="1:6" x14ac:dyDescent="0.25">
      <c r="F56" s="3">
        <v>5</v>
      </c>
    </row>
  </sheetData>
  <mergeCells count="1">
    <mergeCell ref="D43:E43"/>
  </mergeCells>
  <pageMargins left="1.1812499999999999" right="0.39374999999999999" top="0.39374999999999999" bottom="0.39374999999999999" header="0.51180555555555496" footer="0.51180555555555496"/>
  <pageSetup scale="80" firstPageNumber="0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отчет за финансовото състояние</vt:lpstr>
      <vt:lpstr>отчет за всеобхватния доход</vt:lpstr>
      <vt:lpstr>Отчет за СК</vt:lpstr>
      <vt:lpstr>отчет за паричните потоци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Euroterra</dc:creator>
  <dc:description/>
  <cp:lastModifiedBy>Elena Georgieva</cp:lastModifiedBy>
  <cp:revision>3</cp:revision>
  <cp:lastPrinted>2023-03-06T22:02:25Z</cp:lastPrinted>
  <dcterms:created xsi:type="dcterms:W3CDTF">2018-02-22T09:22:11Z</dcterms:created>
  <dcterms:modified xsi:type="dcterms:W3CDTF">2023-07-19T21:18:03Z</dcterms:modified>
  <dc:language>en-US</dc:language>
</cp:coreProperties>
</file>