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1.12.2022 предварителен\"/>
    </mc:Choice>
  </mc:AlternateContent>
  <xr:revisionPtr revIDLastSave="0" documentId="13_ncr:1_{388F6B27-D252-40D0-8BB0-866E47F47BA7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4" l="1"/>
  <c r="D19" i="4"/>
  <c r="C53" i="1" l="1"/>
  <c r="D37" i="4" l="1"/>
  <c r="C37" i="4"/>
  <c r="C27" i="4"/>
  <c r="C19" i="4"/>
  <c r="G20" i="3"/>
  <c r="G25" i="3" s="1"/>
  <c r="F20" i="3"/>
  <c r="F25" i="3" s="1"/>
  <c r="E20" i="3"/>
  <c r="E25" i="3" s="1"/>
  <c r="D20" i="3"/>
  <c r="D25" i="3" s="1"/>
  <c r="C20" i="3"/>
  <c r="C25" i="3" s="1"/>
  <c r="B20" i="3"/>
  <c r="B25" i="3" s="1"/>
  <c r="H19" i="3"/>
  <c r="H18" i="3"/>
  <c r="H17" i="3"/>
  <c r="H16" i="3"/>
  <c r="H15" i="3"/>
  <c r="H14" i="3"/>
  <c r="H13" i="3"/>
  <c r="H11" i="3"/>
  <c r="D25" i="2"/>
  <c r="C25" i="2"/>
  <c r="D21" i="2"/>
  <c r="C21" i="2"/>
  <c r="D53" i="1"/>
  <c r="D42" i="1"/>
  <c r="C42" i="1"/>
  <c r="D37" i="1"/>
  <c r="C37" i="1"/>
  <c r="D26" i="1"/>
  <c r="C26" i="1"/>
  <c r="D16" i="1"/>
  <c r="C16" i="1"/>
  <c r="D27" i="2" l="1"/>
  <c r="D29" i="2" s="1"/>
  <c r="D32" i="2" s="1"/>
  <c r="C27" i="2"/>
  <c r="C29" i="2" s="1"/>
  <c r="C32" i="2" s="1"/>
  <c r="C27" i="1"/>
  <c r="D27" i="1"/>
  <c r="D54" i="1"/>
  <c r="C39" i="4"/>
  <c r="C41" i="4" s="1"/>
  <c r="H20" i="3"/>
  <c r="H25" i="3" s="1"/>
  <c r="D39" i="4"/>
  <c r="D41" i="4" s="1"/>
  <c r="C54" i="1"/>
</calcChain>
</file>

<file path=xl/sharedStrings.xml><?xml version="1.0" encoding="utf-8"?>
<sst xmlns="http://schemas.openxmlformats.org/spreadsheetml/2006/main" count="164" uniqueCount="129">
  <si>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</si>
  <si>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</si>
  <si>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</si>
  <si>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</si>
  <si>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</si>
  <si>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</si>
  <si>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Дълготрайни материални активи</t>
  </si>
  <si>
    <t>Активи в процес на изграждане</t>
  </si>
  <si>
    <t>Вземания от свързани лица</t>
  </si>
  <si>
    <t>Инвестиционни имоти</t>
  </si>
  <si>
    <t>Общо нетекущи активи</t>
  </si>
  <si>
    <t>Текущи активи</t>
  </si>
  <si>
    <t>Материални запаси - стоки</t>
  </si>
  <si>
    <t>Търговски вземания</t>
  </si>
  <si>
    <t>Данъчни вземания</t>
  </si>
  <si>
    <t>Съдебни вземания</t>
  </si>
  <si>
    <t>Други вземания</t>
  </si>
  <si>
    <t>Парични средства</t>
  </si>
  <si>
    <t>Платени аванси (предплатени разходи)</t>
  </si>
  <si>
    <t>Общо текущи активи</t>
  </si>
  <si>
    <t>Общо активи</t>
  </si>
  <si>
    <t>Собствен капитал и пасиви</t>
  </si>
  <si>
    <t>Собствен капитал</t>
  </si>
  <si>
    <t>Акционерен капитал</t>
  </si>
  <si>
    <t>Обратно изкупени собствени акции</t>
  </si>
  <si>
    <t>Резерви</t>
  </si>
  <si>
    <t>Финансов резултат от минали периоди:</t>
  </si>
  <si>
    <t>неразпределена печалба</t>
  </si>
  <si>
    <t>непокрита загуба</t>
  </si>
  <si>
    <t>Текуща печалба/загуба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</si>
  <si>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</si>
  <si>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</si>
  <si>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</si>
  <si>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</si>
  <si>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Задължения по банков кредит</t>
  </si>
  <si>
    <t>Общо нетекущи пасиви</t>
  </si>
  <si>
    <t>Текущи пасиви</t>
  </si>
  <si>
    <t>Текущи задължения към свързани предприятия</t>
  </si>
  <si>
    <t>Текущи задължения по банков кредит</t>
  </si>
  <si>
    <t>Пасиви по договори с клиенти</t>
  </si>
  <si>
    <t>Търговски и други задължения</t>
  </si>
  <si>
    <t>Общо текущи пасиви</t>
  </si>
  <si>
    <t>Общо пасиви и капитал</t>
  </si>
  <si>
    <t>Съставител:.......................................</t>
  </si>
  <si>
    <t>Изпълнителен директор.................................</t>
  </si>
  <si>
    <t>(Михаил Терианос)</t>
  </si>
  <si>
    <t>Отчет за печалбата или загубата и другия всеобхватен доход</t>
  </si>
  <si>
    <t>Приходи от продажби на жилищни имоти</t>
  </si>
  <si>
    <t>Други приходи от лизингови договори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</si>
  <si>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</si>
  <si>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</si>
  <si>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</si>
  <si>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</si>
  <si>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Разходи за персонала</t>
  </si>
  <si>
    <t>Разходи за амортизации</t>
  </si>
  <si>
    <t>Балансова стойност на продадени активи</t>
  </si>
  <si>
    <t xml:space="preserve">Други оперативни разходи за дейността 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</si>
  <si>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</si>
  <si>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</si>
  <si>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</si>
  <si>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</si>
  <si>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</si>
  <si>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Разходи за данъци</t>
  </si>
  <si>
    <t>Нетна печалба / загуба за периода</t>
  </si>
  <si>
    <t>Друг всеобхватен доход:</t>
  </si>
  <si>
    <t>Печалба от преоценка на ДМА</t>
  </si>
  <si>
    <t>Общо всеобхватен доход</t>
  </si>
  <si>
    <t>Отчет за промените в собствения капитал</t>
  </si>
  <si>
    <t>Всички суми са в хил. лева</t>
  </si>
  <si>
    <t>Премии от емисии</t>
  </si>
  <si>
    <t>Резерви от последващи оценки</t>
  </si>
  <si>
    <t>Други резерви</t>
  </si>
  <si>
    <t>Печалба</t>
  </si>
  <si>
    <t>Загуба</t>
  </si>
  <si>
    <t>Разпределение на печалбата:</t>
  </si>
  <si>
    <t>- за дивиденти</t>
  </si>
  <si>
    <t>- за резерви</t>
  </si>
  <si>
    <t>Покриване на загуби</t>
  </si>
  <si>
    <t>Печалба/загуба за периода</t>
  </si>
  <si>
    <t>Друг всеобхватен доход</t>
  </si>
  <si>
    <t>Последващи оценки</t>
  </si>
  <si>
    <t>Други изменения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</si>
  <si>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</si>
  <si>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</si>
  <si>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</si>
  <si>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</si>
  <si>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>Парични постъпления от търговски контрагенти</t>
  </si>
  <si>
    <t>Парични плащания към търговски контрагенти</t>
  </si>
  <si>
    <t>Парични постъпления и плащания, свързани с персонала</t>
  </si>
  <si>
    <t>Други постъпления, плащания</t>
  </si>
  <si>
    <t>Изплатени дивиденти</t>
  </si>
  <si>
    <t>Платени данъци</t>
  </si>
  <si>
    <t>Данъци върху печалбата</t>
  </si>
  <si>
    <t>Платени лихви, комисионни и други</t>
  </si>
  <si>
    <t xml:space="preserve">Нетен паричен поток от оперативна дейност </t>
  </si>
  <si>
    <t>Инвестиционна дейност</t>
  </si>
  <si>
    <t>Придобиване на дълготрайни активи</t>
  </si>
  <si>
    <t>Постъпления от продажби на дълготрайни активи</t>
  </si>
  <si>
    <t>Предоставени дългосрочни заеми</t>
  </si>
  <si>
    <t>Получени лихви‚ комисиони и дивиденти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</si>
  <si>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</si>
  <si>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</si>
  <si>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</si>
  <si>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Плащания по получени дългосрочни и банкови заеми</t>
  </si>
  <si>
    <t>Изплатени лихви и комисионни по заеми</t>
  </si>
  <si>
    <t>Положителни и отрицателни разлики от получаване и възстановяване на валутни кредити</t>
  </si>
  <si>
    <t>Други парични потоци от финансова дейност</t>
  </si>
  <si>
    <t>Нетен паричен поток от финансова дейност</t>
  </si>
  <si>
    <t>Нетно увеличение на паричните средства</t>
  </si>
  <si>
    <t>Парични средства в началото на периода</t>
  </si>
  <si>
    <t>Парични средства в края на периода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</si>
  <si>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</si>
  <si>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</si>
  <si>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</si>
  <si>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31 декември 2021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</si>
  <si>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</si>
  <si>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</si>
  <si>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</si>
  <si>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</si>
  <si>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</si>
  <si>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Салдо към 1 януари 2022 г.</t>
  </si>
  <si>
    <t>Получени заеми</t>
  </si>
  <si>
    <t>Салдо към 30 септември 2022 г.</t>
  </si>
  <si>
    <t>към 31.12.2022</t>
  </si>
  <si>
    <t>Финансов отчет към 31.12.2022 г.</t>
  </si>
  <si>
    <t>Дата: 24.01.2023 г.</t>
  </si>
  <si>
    <t>за периода към 31 декември 2022 г.</t>
  </si>
  <si>
    <t>31 декември 2022</t>
  </si>
  <si>
    <t>Възстановен аванс за покупка на инвестиционен имот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</si>
</sst>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49" fontId="3" fillId="0" borderId="0" xfId="0" applyNumberFormat="1" applyFont="1"/>
    <xf numFmtId="166" fontId="7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6" fontId="6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20" zoomScaleNormal="100" workbookViewId="0">
      <selection activeCell="C38" sqref="C38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20.4257812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124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123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127</v>
      </c>
      <c r="D7" s="11" t="s">
        <v>114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1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</v>
      </c>
      <c r="B12" s="14">
        <v>3.1</v>
      </c>
      <c r="C12" s="3">
        <v>14</v>
      </c>
      <c r="D12" s="3">
        <v>13</v>
      </c>
      <c r="E12" s="3"/>
      <c r="F12" s="3"/>
    </row>
    <row r="13" spans="1:6" x14ac:dyDescent="0.25">
      <c r="A13" s="13" t="s">
        <v>7</v>
      </c>
      <c r="B13" s="14">
        <v>3.2</v>
      </c>
      <c r="C13" s="3"/>
      <c r="D13" s="3"/>
      <c r="E13" s="3"/>
      <c r="F13" s="3"/>
    </row>
    <row r="14" spans="1:6" x14ac:dyDescent="0.25">
      <c r="A14" s="3" t="s">
        <v>8</v>
      </c>
      <c r="B14" s="14"/>
      <c r="C14" s="3"/>
      <c r="D14" s="3"/>
      <c r="E14" s="3"/>
      <c r="F14" s="3"/>
    </row>
    <row r="15" spans="1:6" x14ac:dyDescent="0.25">
      <c r="A15" s="13" t="s">
        <v>9</v>
      </c>
      <c r="B15" s="14">
        <v>3.3</v>
      </c>
      <c r="C15" s="5">
        <v>20723</v>
      </c>
      <c r="D15" s="5">
        <v>20890</v>
      </c>
      <c r="E15" s="3"/>
      <c r="F15" s="3"/>
    </row>
    <row r="16" spans="1:6" x14ac:dyDescent="0.25">
      <c r="A16" s="15" t="s">
        <v>10</v>
      </c>
      <c r="B16" s="14"/>
      <c r="C16" s="1">
        <f>SUM(C12:C15)</f>
        <v>20737</v>
      </c>
      <c r="D16" s="1">
        <f>SUM(D12:D15)</f>
        <v>20903</v>
      </c>
      <c r="E16" s="3"/>
      <c r="F16" s="3"/>
    </row>
    <row r="17" spans="1:6" x14ac:dyDescent="0.25">
      <c r="A17" s="16" t="s">
        <v>11</v>
      </c>
      <c r="B17" s="14"/>
      <c r="C17" s="3"/>
      <c r="D17" s="3"/>
      <c r="E17" s="3"/>
      <c r="F17" s="3"/>
    </row>
    <row r="18" spans="1:6" x14ac:dyDescent="0.25">
      <c r="A18" s="3" t="s">
        <v>12</v>
      </c>
      <c r="B18" s="14">
        <v>4</v>
      </c>
      <c r="C18" s="3"/>
      <c r="D18" s="3">
        <v>47</v>
      </c>
      <c r="E18" s="3"/>
      <c r="F18" s="3"/>
    </row>
    <row r="19" spans="1:6" x14ac:dyDescent="0.25">
      <c r="A19" s="3" t="s">
        <v>13</v>
      </c>
      <c r="B19" s="14">
        <v>5.0999999999999996</v>
      </c>
      <c r="C19" s="3">
        <v>49</v>
      </c>
      <c r="D19" s="3">
        <v>43</v>
      </c>
      <c r="E19" s="3"/>
      <c r="F19" s="3"/>
    </row>
    <row r="20" spans="1:6" x14ac:dyDescent="0.25">
      <c r="A20" s="3" t="s">
        <v>8</v>
      </c>
      <c r="B20" s="14">
        <v>5.4</v>
      </c>
      <c r="C20" s="3">
        <v>101</v>
      </c>
      <c r="D20" s="3">
        <v>80</v>
      </c>
      <c r="E20" s="3"/>
      <c r="F20" s="3"/>
    </row>
    <row r="21" spans="1:6" x14ac:dyDescent="0.25">
      <c r="A21" s="3" t="s">
        <v>14</v>
      </c>
      <c r="B21" s="14">
        <v>5.2</v>
      </c>
      <c r="C21" s="3">
        <v>33</v>
      </c>
      <c r="D21" s="3">
        <v>31</v>
      </c>
      <c r="E21" s="3"/>
      <c r="F21" s="3"/>
    </row>
    <row r="22" spans="1:6" x14ac:dyDescent="0.25">
      <c r="A22" s="3" t="s">
        <v>15</v>
      </c>
      <c r="B22" s="14"/>
      <c r="C22" s="3"/>
      <c r="D22" s="3">
        <v>110</v>
      </c>
      <c r="E22" s="3"/>
      <c r="F22" s="3"/>
    </row>
    <row r="23" spans="1:6" x14ac:dyDescent="0.25">
      <c r="A23" s="3" t="s">
        <v>16</v>
      </c>
      <c r="B23" s="14">
        <v>5.3</v>
      </c>
      <c r="C23" s="3">
        <v>5</v>
      </c>
      <c r="D23" s="3">
        <v>1</v>
      </c>
      <c r="E23" s="3"/>
      <c r="F23" s="3"/>
    </row>
    <row r="24" spans="1:6" x14ac:dyDescent="0.25">
      <c r="A24" s="3" t="s">
        <v>17</v>
      </c>
      <c r="B24" s="14">
        <v>6</v>
      </c>
      <c r="C24" s="3">
        <v>138</v>
      </c>
      <c r="D24" s="3">
        <v>830</v>
      </c>
      <c r="E24" s="3"/>
      <c r="F24" s="3"/>
    </row>
    <row r="25" spans="1:6" x14ac:dyDescent="0.25">
      <c r="A25" s="3" t="s">
        <v>18</v>
      </c>
      <c r="B25" s="14">
        <v>7</v>
      </c>
      <c r="C25" s="5">
        <v>5</v>
      </c>
      <c r="D25" s="5">
        <v>5</v>
      </c>
      <c r="E25" s="3"/>
      <c r="F25" s="3"/>
    </row>
    <row r="26" spans="1:6" x14ac:dyDescent="0.25">
      <c r="A26" s="17" t="s">
        <v>19</v>
      </c>
      <c r="B26" s="3"/>
      <c r="C26" s="1">
        <f>SUM(C18:C25)</f>
        <v>331</v>
      </c>
      <c r="D26" s="1">
        <f>SUM(D18:D25)</f>
        <v>1147</v>
      </c>
      <c r="E26" s="3"/>
      <c r="F26" s="3"/>
    </row>
    <row r="27" spans="1:6" ht="16.5" customHeight="1" x14ac:dyDescent="0.25">
      <c r="A27" s="17" t="s">
        <v>20</v>
      </c>
      <c r="B27" s="3"/>
      <c r="C27" s="18">
        <f>C16+C26</f>
        <v>21068</v>
      </c>
      <c r="D27" s="18">
        <f>D16+D26</f>
        <v>22050</v>
      </c>
      <c r="E27" s="3"/>
      <c r="F27" s="3"/>
    </row>
    <row r="28" spans="1:6" x14ac:dyDescent="0.25">
      <c r="A28" s="1" t="s">
        <v>21</v>
      </c>
      <c r="B28" s="3"/>
      <c r="C28" s="3"/>
      <c r="D28" s="3"/>
      <c r="E28" s="3"/>
      <c r="F28" s="3"/>
    </row>
    <row r="29" spans="1:6" x14ac:dyDescent="0.25">
      <c r="A29" s="1" t="s">
        <v>22</v>
      </c>
      <c r="B29" s="14"/>
      <c r="C29" s="3"/>
      <c r="D29" s="3"/>
      <c r="E29" s="3"/>
      <c r="F29" s="3"/>
    </row>
    <row r="30" spans="1:6" x14ac:dyDescent="0.25">
      <c r="A30" s="3" t="s">
        <v>23</v>
      </c>
      <c r="B30" s="14">
        <v>8.1</v>
      </c>
      <c r="C30" s="3">
        <v>4550</v>
      </c>
      <c r="D30" s="3">
        <v>4550</v>
      </c>
      <c r="E30" s="3"/>
      <c r="F30" s="3"/>
    </row>
    <row r="31" spans="1:6" x14ac:dyDescent="0.25">
      <c r="A31" s="3" t="s">
        <v>24</v>
      </c>
      <c r="B31" s="14">
        <v>8.1999999999999993</v>
      </c>
      <c r="C31" s="19">
        <v>-130</v>
      </c>
      <c r="D31" s="19">
        <v>-130</v>
      </c>
      <c r="E31" s="3"/>
      <c r="F31" s="3"/>
    </row>
    <row r="32" spans="1:6" x14ac:dyDescent="0.25">
      <c r="A32" s="3" t="s">
        <v>25</v>
      </c>
      <c r="B32" s="14">
        <v>8.3000000000000007</v>
      </c>
      <c r="C32" s="3">
        <v>6299</v>
      </c>
      <c r="D32" s="3">
        <v>6299</v>
      </c>
      <c r="E32" s="3"/>
      <c r="F32" s="3"/>
    </row>
    <row r="33" spans="1:6" x14ac:dyDescent="0.25">
      <c r="A33" s="3" t="s">
        <v>26</v>
      </c>
      <c r="B33" s="14">
        <v>8.4</v>
      </c>
      <c r="C33" s="3"/>
      <c r="D33" s="3"/>
      <c r="E33" s="3"/>
      <c r="F33" s="3"/>
    </row>
    <row r="34" spans="1:6" x14ac:dyDescent="0.25">
      <c r="A34" s="3" t="s">
        <v>27</v>
      </c>
      <c r="B34" s="14"/>
      <c r="C34" s="3">
        <v>651</v>
      </c>
      <c r="D34" s="3">
        <v>651</v>
      </c>
      <c r="E34" s="3"/>
      <c r="F34" s="3"/>
    </row>
    <row r="35" spans="1:6" x14ac:dyDescent="0.25">
      <c r="A35" s="3" t="s">
        <v>28</v>
      </c>
      <c r="B35" s="14"/>
      <c r="C35" s="19">
        <v>-2783</v>
      </c>
      <c r="D35" s="19">
        <v>-2543</v>
      </c>
      <c r="E35" s="3"/>
      <c r="F35" s="3"/>
    </row>
    <row r="36" spans="1:6" x14ac:dyDescent="0.25">
      <c r="A36" s="3" t="s">
        <v>29</v>
      </c>
      <c r="B36" s="14">
        <v>8.4</v>
      </c>
      <c r="C36" s="20">
        <v>-1061</v>
      </c>
      <c r="D36" s="20">
        <v>-240</v>
      </c>
      <c r="E36" s="3"/>
      <c r="F36" s="3"/>
    </row>
    <row r="37" spans="1:6" x14ac:dyDescent="0.25">
      <c r="A37" s="17" t="s">
        <v>30</v>
      </c>
      <c r="B37" s="14"/>
      <c r="C37" s="1">
        <f>SUM(C30:C36)</f>
        <v>7526</v>
      </c>
      <c r="D37" s="1">
        <f>SUM(D30:D36)</f>
        <v>8587</v>
      </c>
      <c r="E37" s="3"/>
      <c r="F37" s="3"/>
    </row>
    <row r="38" spans="1:6" x14ac:dyDescent="0.25">
      <c r="A38" s="1" t="s">
        <v>31</v>
      </c>
      <c r="B38" s="14"/>
      <c r="C38" s="3"/>
      <c r="D38" s="3"/>
      <c r="E38" s="3"/>
      <c r="F38" s="3"/>
    </row>
    <row r="39" spans="1:6" x14ac:dyDescent="0.25">
      <c r="A39" s="1" t="s">
        <v>32</v>
      </c>
      <c r="B39" s="14"/>
      <c r="C39" s="3"/>
      <c r="D39" s="3"/>
      <c r="E39" s="3"/>
      <c r="F39" s="3"/>
    </row>
    <row r="40" spans="1:6" x14ac:dyDescent="0.25">
      <c r="A40" s="3" t="s">
        <v>33</v>
      </c>
      <c r="B40" s="14"/>
      <c r="C40" s="3">
        <v>1533</v>
      </c>
      <c r="D40" s="3">
        <v>1534</v>
      </c>
      <c r="E40" s="3"/>
      <c r="F40" s="3"/>
    </row>
    <row r="41" spans="1:6" x14ac:dyDescent="0.25">
      <c r="A41" s="13" t="s">
        <v>34</v>
      </c>
      <c r="B41" s="14">
        <v>9</v>
      </c>
      <c r="C41" s="5"/>
      <c r="D41" s="5">
        <v>10045</v>
      </c>
      <c r="E41" s="3"/>
      <c r="F41" s="3"/>
    </row>
    <row r="42" spans="1:6" x14ac:dyDescent="0.25">
      <c r="A42" s="17" t="s">
        <v>35</v>
      </c>
      <c r="B42" s="14"/>
      <c r="C42" s="1">
        <f>SUM(C39:C41)</f>
        <v>1533</v>
      </c>
      <c r="D42" s="1">
        <f>SUM(D39:D41)</f>
        <v>11579</v>
      </c>
      <c r="E42" s="3"/>
      <c r="F42" s="3"/>
    </row>
    <row r="43" spans="1:6" x14ac:dyDescent="0.25">
      <c r="A43" s="16" t="s">
        <v>36</v>
      </c>
      <c r="B43" s="14"/>
      <c r="C43" s="3"/>
      <c r="D43" s="3"/>
      <c r="E43" s="3"/>
      <c r="F43" s="3"/>
    </row>
    <row r="44" spans="1:6" x14ac:dyDescent="0.25">
      <c r="A44" s="13" t="s">
        <v>37</v>
      </c>
      <c r="B44" s="14"/>
      <c r="C44" s="3">
        <v>307</v>
      </c>
      <c r="D44" s="3"/>
      <c r="E44" s="3"/>
      <c r="F44" s="3"/>
    </row>
    <row r="45" spans="1:6" x14ac:dyDescent="0.25">
      <c r="A45" s="13" t="s">
        <v>38</v>
      </c>
      <c r="B45" s="14">
        <v>9</v>
      </c>
      <c r="C45" s="3">
        <v>10045</v>
      </c>
      <c r="D45" s="3">
        <v>389</v>
      </c>
      <c r="E45" s="3"/>
      <c r="F45" s="3"/>
    </row>
    <row r="46" spans="1:6" x14ac:dyDescent="0.25">
      <c r="A46" s="13" t="s">
        <v>39</v>
      </c>
      <c r="B46" s="14"/>
      <c r="C46" s="3">
        <v>1080</v>
      </c>
      <c r="D46" s="3">
        <v>992</v>
      </c>
      <c r="E46" s="3"/>
      <c r="F46" s="3"/>
    </row>
    <row r="47" spans="1:6" x14ac:dyDescent="0.25">
      <c r="A47" s="13" t="s">
        <v>40</v>
      </c>
      <c r="B47" s="14">
        <v>10</v>
      </c>
      <c r="C47" s="3">
        <v>212</v>
      </c>
      <c r="D47" s="3">
        <v>48</v>
      </c>
      <c r="E47" s="3"/>
      <c r="F47" s="3"/>
    </row>
    <row r="48" spans="1:6" x14ac:dyDescent="0.25">
      <c r="A48" s="13" t="s">
        <v>115</v>
      </c>
      <c r="B48" s="14"/>
      <c r="C48" s="3">
        <v>73</v>
      </c>
      <c r="D48" s="3">
        <v>199</v>
      </c>
      <c r="E48" s="3"/>
      <c r="F48" s="3"/>
    </row>
    <row r="49" spans="1:6" x14ac:dyDescent="0.25">
      <c r="A49" s="13" t="s">
        <v>116</v>
      </c>
      <c r="B49" s="14"/>
      <c r="C49" s="3">
        <v>146</v>
      </c>
      <c r="D49" s="3">
        <v>67</v>
      </c>
      <c r="E49" s="3"/>
      <c r="F49" s="3"/>
    </row>
    <row r="50" spans="1:6" x14ac:dyDescent="0.25">
      <c r="A50" s="13" t="s">
        <v>117</v>
      </c>
      <c r="B50" s="14"/>
      <c r="C50" s="3">
        <v>5</v>
      </c>
      <c r="D50" s="3">
        <v>4</v>
      </c>
      <c r="E50" s="3"/>
      <c r="F50" s="3"/>
    </row>
    <row r="51" spans="1:6" x14ac:dyDescent="0.25">
      <c r="A51" s="13" t="s">
        <v>118</v>
      </c>
      <c r="B51" s="14">
        <v>11</v>
      </c>
      <c r="C51" s="3">
        <v>8</v>
      </c>
      <c r="D51" s="3">
        <v>8</v>
      </c>
      <c r="E51" s="3"/>
      <c r="F51" s="3"/>
    </row>
    <row r="52" spans="1:6" x14ac:dyDescent="0.25">
      <c r="A52" s="13" t="s">
        <v>119</v>
      </c>
      <c r="B52" s="14"/>
      <c r="C52" s="5">
        <v>133</v>
      </c>
      <c r="D52" s="5">
        <v>177</v>
      </c>
      <c r="E52" s="3"/>
      <c r="F52" s="3"/>
    </row>
    <row r="53" spans="1:6" x14ac:dyDescent="0.25">
      <c r="A53" s="17" t="s">
        <v>41</v>
      </c>
      <c r="B53" s="3"/>
      <c r="C53" s="1">
        <f>SUM(C44:C52)</f>
        <v>12009</v>
      </c>
      <c r="D53" s="1">
        <f>SUM(D45:D52)</f>
        <v>1884</v>
      </c>
      <c r="E53" s="3"/>
      <c r="F53" s="3"/>
    </row>
    <row r="54" spans="1:6" x14ac:dyDescent="0.25">
      <c r="A54" s="15" t="s">
        <v>42</v>
      </c>
      <c r="B54" s="3"/>
      <c r="C54" s="18">
        <f>C42+C53+C37</f>
        <v>21068</v>
      </c>
      <c r="D54" s="18">
        <f>D37+D42+D53</f>
        <v>22050</v>
      </c>
      <c r="E54" s="3"/>
      <c r="F54" s="3"/>
    </row>
    <row r="55" spans="1:6" x14ac:dyDescent="0.25">
      <c r="A55" s="13"/>
      <c r="B55" s="3"/>
      <c r="C55" s="3"/>
      <c r="D55" s="3"/>
      <c r="E55" s="3"/>
      <c r="F55" s="3"/>
    </row>
    <row r="56" spans="1:6" x14ac:dyDescent="0.25">
      <c r="A56" s="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/>
      <c r="B60" s="3"/>
      <c r="C60" s="3"/>
      <c r="D60" s="3"/>
      <c r="E60" s="3"/>
      <c r="F60" s="3"/>
    </row>
    <row r="61" spans="1:6" x14ac:dyDescent="0.25">
      <c r="A61" s="3" t="s">
        <v>43</v>
      </c>
      <c r="B61" s="3"/>
      <c r="C61" s="3" t="s">
        <v>44</v>
      </c>
      <c r="D61" s="3"/>
      <c r="F61" s="3"/>
    </row>
    <row r="62" spans="1:6" x14ac:dyDescent="0.25">
      <c r="A62" s="14" t="s">
        <v>112</v>
      </c>
      <c r="B62" s="3"/>
      <c r="C62" s="3"/>
      <c r="D62" s="42" t="s">
        <v>45</v>
      </c>
      <c r="E62" s="42"/>
      <c r="F62" s="3"/>
    </row>
    <row r="63" spans="1:6" x14ac:dyDescent="0.25">
      <c r="A63" s="3"/>
      <c r="B63" s="3"/>
      <c r="C63" s="3"/>
      <c r="D63" s="3"/>
      <c r="F63" s="3"/>
    </row>
    <row r="64" spans="1:6" x14ac:dyDescent="0.25">
      <c r="A64" s="3" t="s">
        <v>125</v>
      </c>
      <c r="B64" s="3"/>
      <c r="C64" s="3"/>
      <c r="D64" s="3"/>
    </row>
    <row r="71" spans="5:5" x14ac:dyDescent="0.25">
      <c r="E71">
        <v>1</v>
      </c>
    </row>
  </sheetData>
  <mergeCells count="1">
    <mergeCell ref="D62:E62"/>
  </mergeCells>
  <pageMargins left="1.1812499999999999" right="0.39374999999999999" top="0.39374999999999999" bottom="0.196527777777778" header="0.51180555555555496" footer="0.51180555555555496"/>
  <pageSetup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opLeftCell="A24" zoomScaleNormal="100" workbookViewId="0">
      <selection activeCell="D33" sqref="D33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124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46</v>
      </c>
      <c r="B6" s="3"/>
      <c r="C6" s="3"/>
      <c r="D6" s="3"/>
      <c r="E6" s="3"/>
      <c r="F6" s="3"/>
    </row>
    <row r="7" spans="1:6" ht="18" x14ac:dyDescent="0.25">
      <c r="A7" s="7" t="s">
        <v>126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127</v>
      </c>
      <c r="D9" s="11" t="s">
        <v>114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1" t="s">
        <v>47</v>
      </c>
      <c r="B11" s="14">
        <v>12</v>
      </c>
      <c r="C11" s="19">
        <v>6</v>
      </c>
      <c r="D11" s="19"/>
      <c r="E11" s="3"/>
      <c r="F11" s="3"/>
    </row>
    <row r="12" spans="1:6" x14ac:dyDescent="0.25">
      <c r="A12" s="21" t="s">
        <v>48</v>
      </c>
      <c r="B12" s="14"/>
      <c r="C12" s="19">
        <v>502</v>
      </c>
      <c r="D12" s="19">
        <v>366</v>
      </c>
      <c r="E12" s="3"/>
      <c r="F12" s="3"/>
    </row>
    <row r="13" spans="1:6" x14ac:dyDescent="0.25">
      <c r="A13" s="21" t="s">
        <v>49</v>
      </c>
      <c r="B13" s="14"/>
      <c r="C13" s="19">
        <v>130</v>
      </c>
      <c r="D13" s="19">
        <v>660</v>
      </c>
      <c r="E13" s="3"/>
      <c r="F13" s="3"/>
    </row>
    <row r="14" spans="1:6" x14ac:dyDescent="0.25">
      <c r="A14" s="21" t="s">
        <v>50</v>
      </c>
      <c r="B14" s="14"/>
      <c r="C14" s="19"/>
      <c r="D14" s="19"/>
      <c r="E14" s="3"/>
      <c r="F14" s="3"/>
    </row>
    <row r="15" spans="1:6" x14ac:dyDescent="0.25">
      <c r="A15" s="22" t="s">
        <v>51</v>
      </c>
      <c r="B15" s="14">
        <v>13</v>
      </c>
      <c r="C15" s="19">
        <v>-373</v>
      </c>
      <c r="D15" s="19">
        <v>-264</v>
      </c>
      <c r="E15" s="3"/>
      <c r="F15" s="3"/>
    </row>
    <row r="16" spans="1:6" x14ac:dyDescent="0.25">
      <c r="A16" s="22" t="s">
        <v>52</v>
      </c>
      <c r="B16" s="14">
        <v>13</v>
      </c>
      <c r="C16" s="19">
        <v>-2</v>
      </c>
      <c r="D16" s="19">
        <v>-4</v>
      </c>
      <c r="E16" s="3"/>
      <c r="F16" s="3"/>
    </row>
    <row r="17" spans="1:6" x14ac:dyDescent="0.25">
      <c r="A17" s="22" t="s">
        <v>53</v>
      </c>
      <c r="B17" s="14">
        <v>13</v>
      </c>
      <c r="C17" s="19">
        <v>-413</v>
      </c>
      <c r="D17" s="19">
        <v>-309</v>
      </c>
      <c r="E17" s="3"/>
      <c r="F17" s="3"/>
    </row>
    <row r="18" spans="1:6" x14ac:dyDescent="0.25">
      <c r="A18" s="21" t="s">
        <v>54</v>
      </c>
      <c r="B18" s="14">
        <v>13</v>
      </c>
      <c r="C18" s="19">
        <v>-169</v>
      </c>
      <c r="D18" s="19">
        <v>-167</v>
      </c>
      <c r="E18" s="3"/>
      <c r="F18" s="3"/>
    </row>
    <row r="19" spans="1:6" x14ac:dyDescent="0.25">
      <c r="A19" s="21" t="s">
        <v>55</v>
      </c>
      <c r="B19" s="14"/>
      <c r="C19" s="19">
        <v>-47</v>
      </c>
      <c r="D19" s="19"/>
      <c r="E19" s="3"/>
      <c r="F19" s="3"/>
    </row>
    <row r="20" spans="1:6" x14ac:dyDescent="0.25">
      <c r="A20" s="21" t="s">
        <v>56</v>
      </c>
      <c r="B20" s="14">
        <v>13</v>
      </c>
      <c r="C20" s="19">
        <v>-334</v>
      </c>
      <c r="D20" s="19">
        <v>-128</v>
      </c>
      <c r="E20" s="3"/>
      <c r="F20" s="3"/>
    </row>
    <row r="21" spans="1:6" x14ac:dyDescent="0.25">
      <c r="A21" s="23" t="s">
        <v>57</v>
      </c>
      <c r="B21" s="1"/>
      <c r="C21" s="24">
        <f>SUM(C11:C20)</f>
        <v>-700</v>
      </c>
      <c r="D21" s="24">
        <f>SUM(D11:D20)</f>
        <v>154</v>
      </c>
      <c r="E21" s="3"/>
      <c r="F21" s="3"/>
    </row>
    <row r="22" spans="1:6" x14ac:dyDescent="0.25">
      <c r="A22" s="21"/>
      <c r="B22" s="3"/>
      <c r="C22" s="19"/>
      <c r="D22" s="19"/>
      <c r="E22" s="3"/>
      <c r="F22" s="3"/>
    </row>
    <row r="23" spans="1:6" x14ac:dyDescent="0.25">
      <c r="A23" s="21" t="s">
        <v>58</v>
      </c>
      <c r="B23" s="3"/>
      <c r="C23" s="19"/>
      <c r="D23" s="19">
        <v>6</v>
      </c>
      <c r="E23" s="3"/>
      <c r="F23" s="3"/>
    </row>
    <row r="24" spans="1:6" x14ac:dyDescent="0.25">
      <c r="A24" s="21" t="s">
        <v>59</v>
      </c>
      <c r="B24" s="14">
        <v>14</v>
      </c>
      <c r="C24" s="19">
        <v>-361</v>
      </c>
      <c r="D24" s="19">
        <v>-400</v>
      </c>
      <c r="E24" s="3"/>
      <c r="F24" s="3"/>
    </row>
    <row r="25" spans="1:6" x14ac:dyDescent="0.25">
      <c r="A25" s="23" t="s">
        <v>60</v>
      </c>
      <c r="B25" s="1"/>
      <c r="C25" s="24">
        <f>SUM(C23:C24)</f>
        <v>-361</v>
      </c>
      <c r="D25" s="24">
        <f>SUM(D23:D24)</f>
        <v>-394</v>
      </c>
      <c r="E25" s="3"/>
      <c r="F25" s="3"/>
    </row>
    <row r="26" spans="1:6" x14ac:dyDescent="0.25">
      <c r="A26" s="21"/>
      <c r="B26" s="3"/>
      <c r="C26" s="19"/>
      <c r="D26" s="19"/>
      <c r="E26" s="3"/>
      <c r="F26" s="3"/>
    </row>
    <row r="27" spans="1:6" x14ac:dyDescent="0.25">
      <c r="A27" s="23" t="s">
        <v>61</v>
      </c>
      <c r="B27" s="1"/>
      <c r="C27" s="25">
        <f>C21+C25</f>
        <v>-1061</v>
      </c>
      <c r="D27" s="25">
        <f>D21+D25</f>
        <v>-240</v>
      </c>
      <c r="E27" s="3"/>
      <c r="F27" s="3"/>
    </row>
    <row r="28" spans="1:6" ht="16.5" customHeight="1" x14ac:dyDescent="0.25">
      <c r="A28" s="21" t="s">
        <v>62</v>
      </c>
      <c r="B28" s="3"/>
      <c r="C28" s="19"/>
      <c r="D28" s="19"/>
      <c r="E28" s="3"/>
      <c r="F28" s="3"/>
    </row>
    <row r="29" spans="1:6" x14ac:dyDescent="0.25">
      <c r="A29" s="23" t="s">
        <v>63</v>
      </c>
      <c r="B29" s="1"/>
      <c r="C29" s="24">
        <f>C27-C28</f>
        <v>-1061</v>
      </c>
      <c r="D29" s="24">
        <f>D27-D28</f>
        <v>-240</v>
      </c>
      <c r="E29" s="3"/>
      <c r="F29" s="3"/>
    </row>
    <row r="30" spans="1:6" x14ac:dyDescent="0.25">
      <c r="A30" s="21" t="s">
        <v>64</v>
      </c>
      <c r="B30" s="3"/>
      <c r="C30" s="19"/>
      <c r="D30" s="19"/>
      <c r="E30" s="3"/>
      <c r="F30" s="3"/>
    </row>
    <row r="31" spans="1:6" x14ac:dyDescent="0.25">
      <c r="A31" s="21" t="s">
        <v>65</v>
      </c>
      <c r="B31" s="3"/>
      <c r="C31" s="19"/>
      <c r="D31" s="19"/>
      <c r="E31" s="3"/>
      <c r="F31" s="3"/>
    </row>
    <row r="32" spans="1:6" x14ac:dyDescent="0.25">
      <c r="A32" s="23" t="s">
        <v>66</v>
      </c>
      <c r="B32" s="3"/>
      <c r="C32" s="25">
        <f>C29+C30+C31</f>
        <v>-1061</v>
      </c>
      <c r="D32" s="25">
        <f>D29+D30+D31</f>
        <v>-240</v>
      </c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 t="s">
        <v>43</v>
      </c>
      <c r="B37" s="3"/>
      <c r="C37" s="3" t="s">
        <v>44</v>
      </c>
      <c r="D37" s="3"/>
      <c r="F37" s="3"/>
    </row>
    <row r="38" spans="1:6" x14ac:dyDescent="0.25">
      <c r="A38" s="14" t="s">
        <v>112</v>
      </c>
      <c r="B38" s="3"/>
      <c r="C38" s="3"/>
      <c r="D38" s="42" t="s">
        <v>45</v>
      </c>
      <c r="E38" s="42"/>
      <c r="F38" s="3"/>
    </row>
    <row r="39" spans="1:6" x14ac:dyDescent="0.25">
      <c r="A39" s="3"/>
      <c r="B39" s="3"/>
      <c r="C39" s="3"/>
      <c r="D39" s="3"/>
      <c r="F39" s="3"/>
    </row>
    <row r="40" spans="1:6" x14ac:dyDescent="0.25">
      <c r="A40" s="3" t="s">
        <v>125</v>
      </c>
      <c r="B40" s="3"/>
      <c r="C40" s="3"/>
      <c r="D40" s="3"/>
      <c r="F40" s="3"/>
    </row>
    <row r="41" spans="1:6" x14ac:dyDescent="0.25">
      <c r="A41" s="1"/>
      <c r="B41" s="3"/>
      <c r="C41" s="3"/>
      <c r="D41" s="3"/>
      <c r="E41" s="3"/>
      <c r="F41" s="3"/>
    </row>
    <row r="42" spans="1:6" x14ac:dyDescent="0.25">
      <c r="A42" s="1"/>
      <c r="B42" s="3"/>
      <c r="C42" s="3"/>
      <c r="D42" s="3"/>
      <c r="E42" s="3"/>
      <c r="F42" s="3"/>
    </row>
    <row r="43" spans="1:6" x14ac:dyDescent="0.25">
      <c r="A43" s="1"/>
      <c r="B43" s="3"/>
      <c r="C43" s="3"/>
      <c r="D43" s="3"/>
      <c r="E43" s="3"/>
      <c r="F43" s="3"/>
    </row>
    <row r="44" spans="1:6" x14ac:dyDescent="0.25">
      <c r="A44" s="13"/>
      <c r="B44" s="3"/>
      <c r="C44" s="3"/>
      <c r="D44" s="3"/>
      <c r="E44" s="3"/>
      <c r="F44" s="3"/>
    </row>
    <row r="45" spans="1:6" x14ac:dyDescent="0.25">
      <c r="A45" s="17"/>
      <c r="B45" s="3"/>
      <c r="C45" s="1"/>
      <c r="D45" s="1"/>
      <c r="E45" s="3"/>
      <c r="F45" s="3"/>
    </row>
    <row r="46" spans="1:6" x14ac:dyDescent="0.25">
      <c r="A46" s="16"/>
      <c r="B46" s="3"/>
      <c r="C46" s="3"/>
      <c r="D46" s="3"/>
      <c r="E46" s="3"/>
      <c r="F46" s="3"/>
    </row>
    <row r="47" spans="1:6" x14ac:dyDescent="0.25">
      <c r="A47" s="13"/>
      <c r="B47" s="3"/>
      <c r="C47" s="3"/>
      <c r="D47" s="3"/>
      <c r="E47" s="3"/>
      <c r="F47" s="3"/>
    </row>
    <row r="48" spans="1:6" x14ac:dyDescent="0.25">
      <c r="A48" s="13"/>
      <c r="B48" s="3"/>
      <c r="C48" s="3"/>
      <c r="D48" s="3"/>
      <c r="E48" s="3"/>
      <c r="F48" s="3"/>
    </row>
    <row r="49" spans="1:6" x14ac:dyDescent="0.25">
      <c r="A49" s="13"/>
      <c r="B49" s="3"/>
      <c r="C49" s="3"/>
      <c r="D49" s="3"/>
      <c r="E49" s="3"/>
      <c r="F49" s="3"/>
    </row>
    <row r="50" spans="1:6" x14ac:dyDescent="0.25">
      <c r="A50" s="17"/>
      <c r="B50" s="3"/>
      <c r="C50" s="1"/>
      <c r="D50" s="1"/>
      <c r="E50" s="3"/>
      <c r="F50" s="3"/>
    </row>
    <row r="51" spans="1:6" x14ac:dyDescent="0.25">
      <c r="A51" s="17"/>
      <c r="B51" s="3"/>
      <c r="C51" s="1"/>
      <c r="D51" s="1"/>
      <c r="E51" s="3"/>
      <c r="F51" s="3"/>
    </row>
    <row r="52" spans="1:6" x14ac:dyDescent="0.25">
      <c r="A52" s="15"/>
      <c r="B52" s="3"/>
      <c r="C52" s="1"/>
      <c r="D52" s="1"/>
      <c r="E52" s="3"/>
      <c r="F52" s="3"/>
    </row>
    <row r="53" spans="1:6" x14ac:dyDescent="0.25">
      <c r="A53" s="13"/>
      <c r="B53" s="3"/>
      <c r="C53" s="3"/>
      <c r="D53" s="3"/>
      <c r="E53" s="3"/>
      <c r="F53" s="3"/>
    </row>
    <row r="54" spans="1:6" x14ac:dyDescent="0.25">
      <c r="E54" s="3"/>
      <c r="F54" s="3"/>
    </row>
    <row r="55" spans="1:6" x14ac:dyDescent="0.25">
      <c r="E55" s="3"/>
      <c r="F55" s="3"/>
    </row>
    <row r="56" spans="1:6" x14ac:dyDescent="0.25">
      <c r="E56" s="3"/>
      <c r="F56" s="3"/>
    </row>
    <row r="57" spans="1:6" x14ac:dyDescent="0.25">
      <c r="E57" s="3"/>
      <c r="F57" s="3"/>
    </row>
  </sheetData>
  <mergeCells count="1">
    <mergeCell ref="D38:E38"/>
  </mergeCells>
  <pageMargins left="1.1812499999999999" right="0.39374999999999999" top="0.39374999999999999" bottom="0.39374999999999999" header="0.51180555555555496" footer="0.51180555555555496"/>
  <pageSetup scale="8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2"/>
  <sheetViews>
    <sheetView topLeftCell="A5" zoomScaleNormal="100" workbookViewId="0">
      <selection activeCell="G19" sqref="G19"/>
    </sheetView>
  </sheetViews>
  <sheetFormatPr defaultColWidth="9.140625" defaultRowHeight="15" x14ac:dyDescent="0.25"/>
  <cols>
    <col min="1" max="1" width="35.7109375" style="3" customWidth="1"/>
    <col min="2" max="2" width="15.28515625" style="3" customWidth="1"/>
    <col min="3" max="3" width="14" style="3" customWidth="1"/>
    <col min="4" max="4" width="14.5703125" style="3" customWidth="1"/>
    <col min="5" max="5" width="14.28515625" style="3" customWidth="1"/>
    <col min="6" max="7" width="12.140625" style="3" customWidth="1"/>
    <col min="8" max="8" width="11.85546875" style="3" customWidth="1"/>
    <col min="9" max="1024" width="9.140625" style="3"/>
  </cols>
  <sheetData>
    <row r="1" spans="1:8" x14ac:dyDescent="0.25">
      <c r="A1"/>
      <c r="B1"/>
      <c r="D1" s="2"/>
      <c r="F1" s="1" t="s">
        <v>0</v>
      </c>
      <c r="G1"/>
      <c r="H1"/>
    </row>
    <row r="2" spans="1:8" x14ac:dyDescent="0.25">
      <c r="A2" s="4"/>
      <c r="B2" s="4"/>
      <c r="C2" s="5"/>
      <c r="D2" s="6"/>
      <c r="E2" s="5"/>
      <c r="F2" s="5" t="s">
        <v>124</v>
      </c>
      <c r="G2" s="4"/>
      <c r="H2" s="4"/>
    </row>
    <row r="3" spans="1:8" ht="16.5" x14ac:dyDescent="0.25">
      <c r="A3" s="26"/>
    </row>
    <row r="4" spans="1:8" ht="16.5" x14ac:dyDescent="0.25">
      <c r="A4" s="26"/>
    </row>
    <row r="5" spans="1:8" ht="18" customHeight="1" x14ac:dyDescent="0.25"/>
    <row r="6" spans="1:8" ht="18" x14ac:dyDescent="0.25">
      <c r="A6" s="7" t="s">
        <v>67</v>
      </c>
    </row>
    <row r="7" spans="1:8" ht="18" x14ac:dyDescent="0.25">
      <c r="A7" s="7" t="s">
        <v>126</v>
      </c>
      <c r="D7" s="9"/>
    </row>
    <row r="8" spans="1:8" x14ac:dyDescent="0.25">
      <c r="B8" s="27"/>
      <c r="C8" s="27"/>
      <c r="D8" s="28"/>
      <c r="E8" s="27"/>
      <c r="F8" s="27"/>
      <c r="G8" s="27"/>
      <c r="H8" s="27"/>
    </row>
    <row r="9" spans="1:8" ht="55.5" customHeight="1" x14ac:dyDescent="0.25">
      <c r="A9" s="29" t="s">
        <v>68</v>
      </c>
      <c r="B9" s="12" t="s">
        <v>23</v>
      </c>
      <c r="C9" s="12" t="s">
        <v>69</v>
      </c>
      <c r="D9" s="12" t="s">
        <v>70</v>
      </c>
      <c r="E9" s="12" t="s">
        <v>71</v>
      </c>
      <c r="F9" s="12" t="s">
        <v>72</v>
      </c>
      <c r="G9" s="12" t="s">
        <v>73</v>
      </c>
      <c r="H9" s="12" t="s">
        <v>30</v>
      </c>
    </row>
    <row r="10" spans="1:8" x14ac:dyDescent="0.25">
      <c r="B10" s="21"/>
    </row>
    <row r="11" spans="1:8" x14ac:dyDescent="0.25">
      <c r="A11" s="1" t="s">
        <v>120</v>
      </c>
      <c r="B11" s="30">
        <v>4420</v>
      </c>
      <c r="C11" s="30"/>
      <c r="D11" s="30">
        <v>6299</v>
      </c>
      <c r="E11" s="30"/>
      <c r="F11" s="30">
        <v>651</v>
      </c>
      <c r="G11" s="30">
        <v>-2783</v>
      </c>
      <c r="H11" s="30">
        <f>SUM(B11:G11)</f>
        <v>8587</v>
      </c>
    </row>
    <row r="12" spans="1:8" x14ac:dyDescent="0.25">
      <c r="B12" s="31"/>
      <c r="C12" s="31"/>
      <c r="D12" s="31"/>
      <c r="E12" s="31"/>
      <c r="F12" s="31"/>
      <c r="G12" s="31"/>
      <c r="H12" s="31"/>
    </row>
    <row r="13" spans="1:8" x14ac:dyDescent="0.25">
      <c r="A13" s="3" t="s">
        <v>74</v>
      </c>
      <c r="B13" s="31"/>
      <c r="C13" s="31"/>
      <c r="D13" s="31"/>
      <c r="E13" s="31"/>
      <c r="F13" s="31"/>
      <c r="G13" s="31"/>
      <c r="H13" s="31">
        <f t="shared" ref="H13:H19" si="0">SUM(B13:G13)</f>
        <v>0</v>
      </c>
    </row>
    <row r="14" spans="1:8" x14ac:dyDescent="0.25">
      <c r="A14" s="32" t="s">
        <v>75</v>
      </c>
      <c r="B14" s="31"/>
      <c r="C14" s="31"/>
      <c r="D14" s="31"/>
      <c r="E14" s="31"/>
      <c r="F14" s="31"/>
      <c r="G14" s="31"/>
      <c r="H14" s="31">
        <f t="shared" si="0"/>
        <v>0</v>
      </c>
    </row>
    <row r="15" spans="1:8" x14ac:dyDescent="0.25">
      <c r="A15" s="32" t="s">
        <v>76</v>
      </c>
      <c r="B15" s="31"/>
      <c r="C15" s="31"/>
      <c r="D15" s="31"/>
      <c r="E15" s="31"/>
      <c r="F15" s="31"/>
      <c r="G15" s="31"/>
      <c r="H15" s="31">
        <f t="shared" si="0"/>
        <v>0</v>
      </c>
    </row>
    <row r="16" spans="1:8" x14ac:dyDescent="0.25">
      <c r="A16" s="3" t="s">
        <v>77</v>
      </c>
      <c r="B16" s="31"/>
      <c r="C16" s="31"/>
      <c r="D16" s="31"/>
      <c r="E16" s="31"/>
      <c r="F16" s="31"/>
      <c r="G16" s="31"/>
      <c r="H16" s="31">
        <f t="shared" si="0"/>
        <v>0</v>
      </c>
    </row>
    <row r="17" spans="1:8" x14ac:dyDescent="0.25">
      <c r="B17" s="31"/>
      <c r="C17" s="31"/>
      <c r="D17" s="31"/>
      <c r="E17" s="31"/>
      <c r="F17" s="31"/>
      <c r="G17" s="31"/>
      <c r="H17" s="31">
        <f t="shared" si="0"/>
        <v>0</v>
      </c>
    </row>
    <row r="18" spans="1:8" x14ac:dyDescent="0.25">
      <c r="A18" s="3" t="s">
        <v>78</v>
      </c>
      <c r="B18" s="31"/>
      <c r="C18" s="31"/>
      <c r="D18" s="31"/>
      <c r="E18" s="31"/>
      <c r="F18" s="31"/>
      <c r="G18" s="31">
        <v>-1061</v>
      </c>
      <c r="H18" s="33">
        <f t="shared" si="0"/>
        <v>-1061</v>
      </c>
    </row>
    <row r="19" spans="1:8" x14ac:dyDescent="0.25">
      <c r="A19" s="3" t="s">
        <v>79</v>
      </c>
      <c r="B19" s="31"/>
      <c r="C19" s="31"/>
      <c r="D19" s="31"/>
      <c r="E19" s="31"/>
      <c r="F19" s="31"/>
      <c r="G19" s="31"/>
      <c r="H19" s="31">
        <f t="shared" si="0"/>
        <v>0</v>
      </c>
    </row>
    <row r="20" spans="1:8" x14ac:dyDescent="0.25">
      <c r="A20" s="1" t="s">
        <v>66</v>
      </c>
      <c r="B20" s="30">
        <f t="shared" ref="B20:H20" si="1">SUM(B11:B19)</f>
        <v>4420</v>
      </c>
      <c r="C20" s="30">
        <f t="shared" si="1"/>
        <v>0</v>
      </c>
      <c r="D20" s="30">
        <f t="shared" si="1"/>
        <v>6299</v>
      </c>
      <c r="E20" s="30">
        <f t="shared" si="1"/>
        <v>0</v>
      </c>
      <c r="F20" s="30">
        <f t="shared" si="1"/>
        <v>651</v>
      </c>
      <c r="G20" s="30">
        <f t="shared" si="1"/>
        <v>-3844</v>
      </c>
      <c r="H20" s="30">
        <f t="shared" si="1"/>
        <v>7526</v>
      </c>
    </row>
    <row r="21" spans="1:8" x14ac:dyDescent="0.25">
      <c r="B21" s="31"/>
      <c r="C21" s="31"/>
      <c r="D21" s="31"/>
      <c r="E21" s="31"/>
      <c r="F21" s="31"/>
      <c r="G21" s="31"/>
      <c r="H21" s="31"/>
    </row>
    <row r="22" spans="1:8" x14ac:dyDescent="0.25">
      <c r="A22" s="3" t="s">
        <v>80</v>
      </c>
      <c r="B22" s="31"/>
      <c r="C22" s="31"/>
      <c r="D22" s="31"/>
      <c r="E22" s="31"/>
      <c r="F22" s="31"/>
      <c r="G22" s="31"/>
      <c r="H22" s="31"/>
    </row>
    <row r="23" spans="1:8" x14ac:dyDescent="0.25">
      <c r="A23" s="3" t="s">
        <v>81</v>
      </c>
      <c r="B23" s="31"/>
      <c r="C23" s="31"/>
      <c r="D23" s="31"/>
      <c r="E23" s="31"/>
      <c r="F23" s="31"/>
      <c r="G23" s="31"/>
      <c r="H23" s="31"/>
    </row>
    <row r="24" spans="1:8" x14ac:dyDescent="0.25">
      <c r="B24" s="31"/>
      <c r="C24" s="31"/>
      <c r="D24" s="31"/>
      <c r="E24" s="31"/>
      <c r="F24" s="31"/>
      <c r="G24" s="31"/>
      <c r="H24" s="31"/>
    </row>
    <row r="25" spans="1:8" x14ac:dyDescent="0.25">
      <c r="A25" s="1" t="s">
        <v>122</v>
      </c>
      <c r="B25" s="34">
        <f t="shared" ref="B25:H25" si="2">B20+B22+B23</f>
        <v>4420</v>
      </c>
      <c r="C25" s="34">
        <f t="shared" si="2"/>
        <v>0</v>
      </c>
      <c r="D25" s="34">
        <f t="shared" si="2"/>
        <v>6299</v>
      </c>
      <c r="E25" s="34">
        <f t="shared" si="2"/>
        <v>0</v>
      </c>
      <c r="F25" s="34">
        <f t="shared" si="2"/>
        <v>651</v>
      </c>
      <c r="G25" s="34">
        <f t="shared" si="2"/>
        <v>-3844</v>
      </c>
      <c r="H25" s="34">
        <f t="shared" si="2"/>
        <v>7526</v>
      </c>
    </row>
    <row r="26" spans="1:8" x14ac:dyDescent="0.25">
      <c r="B26" s="21"/>
    </row>
    <row r="27" spans="1:8" x14ac:dyDescent="0.25">
      <c r="B27" s="21"/>
    </row>
    <row r="28" spans="1:8" x14ac:dyDescent="0.25">
      <c r="B28" s="21"/>
    </row>
    <row r="29" spans="1:8" x14ac:dyDescent="0.25">
      <c r="B29" s="21"/>
    </row>
    <row r="30" spans="1:8" x14ac:dyDescent="0.25">
      <c r="A30" s="3" t="s">
        <v>82</v>
      </c>
      <c r="E30" s="3" t="s">
        <v>44</v>
      </c>
    </row>
    <row r="31" spans="1:8" x14ac:dyDescent="0.25">
      <c r="A31" s="14" t="s">
        <v>112</v>
      </c>
      <c r="G31" s="42" t="s">
        <v>45</v>
      </c>
      <c r="H31" s="42"/>
    </row>
    <row r="33" spans="1:9" x14ac:dyDescent="0.25">
      <c r="A33" s="3" t="s">
        <v>125</v>
      </c>
    </row>
    <row r="34" spans="1:9" x14ac:dyDescent="0.25">
      <c r="B34" s="21"/>
    </row>
    <row r="38" spans="1:9" x14ac:dyDescent="0.25">
      <c r="B38" s="17"/>
      <c r="D38" s="1"/>
      <c r="E38" s="1"/>
    </row>
    <row r="39" spans="1:9" x14ac:dyDescent="0.25">
      <c r="D39" s="1"/>
      <c r="E39" s="1"/>
      <c r="I39" s="3">
        <v>4</v>
      </c>
    </row>
    <row r="40" spans="1:9" x14ac:dyDescent="0.25">
      <c r="B40" s="1"/>
    </row>
    <row r="41" spans="1:9" x14ac:dyDescent="0.25">
      <c r="B41" s="1"/>
    </row>
    <row r="42" spans="1:9" x14ac:dyDescent="0.25">
      <c r="B42" s="1"/>
    </row>
    <row r="43" spans="1:9" x14ac:dyDescent="0.25">
      <c r="B43" s="13"/>
    </row>
    <row r="44" spans="1:9" x14ac:dyDescent="0.25">
      <c r="B44" s="17"/>
      <c r="D44" s="1"/>
      <c r="E44" s="1"/>
    </row>
    <row r="45" spans="1:9" x14ac:dyDescent="0.25">
      <c r="B45" s="16"/>
    </row>
    <row r="46" spans="1:9" x14ac:dyDescent="0.25">
      <c r="B46" s="13"/>
    </row>
    <row r="47" spans="1:9" x14ac:dyDescent="0.25">
      <c r="B47" s="13"/>
    </row>
    <row r="48" spans="1:9" x14ac:dyDescent="0.25">
      <c r="B48" s="13"/>
    </row>
    <row r="49" spans="2:5" x14ac:dyDescent="0.25">
      <c r="B49" s="17"/>
      <c r="D49" s="1"/>
      <c r="E49" s="1"/>
    </row>
    <row r="50" spans="2:5" x14ac:dyDescent="0.25">
      <c r="B50" s="17"/>
      <c r="D50" s="1"/>
      <c r="E50" s="1"/>
    </row>
    <row r="51" spans="2:5" x14ac:dyDescent="0.25">
      <c r="B51" s="15"/>
      <c r="D51" s="1"/>
      <c r="E51" s="1"/>
    </row>
    <row r="52" spans="2:5" x14ac:dyDescent="0.25">
      <c r="B52" s="13"/>
    </row>
  </sheetData>
  <mergeCells count="1">
    <mergeCell ref="G31:H31"/>
  </mergeCells>
  <pageMargins left="1.1812499999999999" right="0.70833333333333304" top="0.98402777777777795" bottom="0.39374999999999999" header="0.51180555555555496" footer="0.51180555555555496"/>
  <pageSetup scale="80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60"/>
  <sheetViews>
    <sheetView topLeftCell="A30" zoomScaleNormal="100" workbookViewId="0">
      <selection activeCell="A43" sqref="A43"/>
    </sheetView>
  </sheetViews>
  <sheetFormatPr defaultColWidth="9.140625" defaultRowHeight="15" x14ac:dyDescent="0.25"/>
  <cols>
    <col min="1" max="1" width="57.42578125" style="3" customWidth="1"/>
    <col min="2" max="2" width="10.5703125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124</v>
      </c>
      <c r="D2" s="6"/>
      <c r="E2" s="5"/>
    </row>
    <row r="3" spans="1:5" ht="16.5" x14ac:dyDescent="0.25">
      <c r="A3" s="26"/>
    </row>
    <row r="5" spans="1:5" ht="18" x14ac:dyDescent="0.25">
      <c r="A5" s="7" t="s">
        <v>83</v>
      </c>
    </row>
    <row r="6" spans="1:5" ht="18" x14ac:dyDescent="0.25">
      <c r="A6" s="7" t="s">
        <v>126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84</v>
      </c>
      <c r="C8" s="11" t="s">
        <v>127</v>
      </c>
      <c r="D8" s="11" t="s">
        <v>114</v>
      </c>
    </row>
    <row r="9" spans="1:5" x14ac:dyDescent="0.25">
      <c r="C9" s="12" t="s">
        <v>3</v>
      </c>
      <c r="D9" s="12" t="s">
        <v>3</v>
      </c>
    </row>
    <row r="10" spans="1:5" x14ac:dyDescent="0.25">
      <c r="A10" s="35" t="s">
        <v>85</v>
      </c>
      <c r="B10" s="1"/>
    </row>
    <row r="11" spans="1:5" x14ac:dyDescent="0.25">
      <c r="A11" s="36" t="s">
        <v>86</v>
      </c>
      <c r="B11" s="1"/>
      <c r="C11" s="37">
        <v>830</v>
      </c>
      <c r="D11" s="37">
        <v>1093</v>
      </c>
    </row>
    <row r="12" spans="1:5" x14ac:dyDescent="0.25">
      <c r="A12" s="36" t="s">
        <v>87</v>
      </c>
      <c r="B12" s="1"/>
      <c r="C12" s="37">
        <v>-479</v>
      </c>
      <c r="D12" s="37">
        <v>-232</v>
      </c>
    </row>
    <row r="13" spans="1:5" ht="29.25" x14ac:dyDescent="0.25">
      <c r="A13" s="38" t="s">
        <v>88</v>
      </c>
      <c r="B13" s="13"/>
      <c r="C13" s="37">
        <v>-326</v>
      </c>
      <c r="D13" s="37">
        <v>-230</v>
      </c>
    </row>
    <row r="14" spans="1:5" x14ac:dyDescent="0.25">
      <c r="A14" s="38" t="s">
        <v>89</v>
      </c>
      <c r="B14" s="13"/>
      <c r="C14" s="37">
        <v>-22</v>
      </c>
      <c r="D14" s="37">
        <v>29</v>
      </c>
    </row>
    <row r="15" spans="1:5" x14ac:dyDescent="0.25">
      <c r="A15" s="38" t="s">
        <v>90</v>
      </c>
      <c r="B15" s="13"/>
      <c r="C15" s="37"/>
      <c r="D15" s="37"/>
    </row>
    <row r="16" spans="1:5" x14ac:dyDescent="0.25">
      <c r="A16" s="38" t="s">
        <v>91</v>
      </c>
      <c r="B16" s="15"/>
      <c r="C16" s="37">
        <v>-338</v>
      </c>
      <c r="D16" s="37">
        <v>-150</v>
      </c>
    </row>
    <row r="17" spans="1:4" x14ac:dyDescent="0.25">
      <c r="A17" s="38" t="s">
        <v>92</v>
      </c>
      <c r="B17" s="16"/>
      <c r="C17" s="37"/>
      <c r="D17" s="37">
        <v>24</v>
      </c>
    </row>
    <row r="18" spans="1:4" x14ac:dyDescent="0.25">
      <c r="A18" s="36" t="s">
        <v>93</v>
      </c>
      <c r="C18" s="39"/>
      <c r="D18" s="39">
        <v>-2</v>
      </c>
    </row>
    <row r="19" spans="1:4" x14ac:dyDescent="0.25">
      <c r="A19" s="40" t="s">
        <v>94</v>
      </c>
      <c r="C19" s="33">
        <f>SUM(C11:C18)</f>
        <v>-335</v>
      </c>
      <c r="D19" s="33">
        <f>SUM(D11:D18)</f>
        <v>532</v>
      </c>
    </row>
    <row r="20" spans="1:4" x14ac:dyDescent="0.25">
      <c r="A20" s="36"/>
      <c r="C20" s="31"/>
      <c r="D20" s="31"/>
    </row>
    <row r="21" spans="1:4" x14ac:dyDescent="0.25">
      <c r="A21" s="35" t="s">
        <v>95</v>
      </c>
      <c r="B21" s="17"/>
      <c r="C21" s="31"/>
      <c r="D21" s="31"/>
    </row>
    <row r="22" spans="1:4" x14ac:dyDescent="0.25">
      <c r="A22" s="36" t="s">
        <v>96</v>
      </c>
      <c r="C22" s="31">
        <v>-4</v>
      </c>
      <c r="D22" s="31"/>
    </row>
    <row r="23" spans="1:4" ht="16.5" customHeight="1" x14ac:dyDescent="0.25">
      <c r="A23" s="36" t="s">
        <v>97</v>
      </c>
      <c r="B23" s="17"/>
      <c r="C23" s="31">
        <v>98</v>
      </c>
      <c r="D23" s="31">
        <v>-55</v>
      </c>
    </row>
    <row r="24" spans="1:4" x14ac:dyDescent="0.25">
      <c r="A24" s="36" t="s">
        <v>98</v>
      </c>
      <c r="C24" s="31"/>
      <c r="D24" s="31">
        <v>978</v>
      </c>
    </row>
    <row r="25" spans="1:4" x14ac:dyDescent="0.25">
      <c r="A25" s="36" t="s">
        <v>99</v>
      </c>
      <c r="B25" s="1"/>
      <c r="C25" s="43"/>
      <c r="D25" s="43"/>
    </row>
    <row r="26" spans="1:4" x14ac:dyDescent="0.25">
      <c r="A26" s="36" t="s">
        <v>128</v>
      </c>
      <c r="B26" s="1"/>
      <c r="C26" s="41"/>
      <c r="D26" s="41">
        <v>-123</v>
      </c>
    </row>
    <row r="27" spans="1:4" x14ac:dyDescent="0.25">
      <c r="A27" s="40" t="s">
        <v>100</v>
      </c>
      <c r="B27" s="1"/>
      <c r="C27" s="33">
        <f>SUM(C22:C25)</f>
        <v>94</v>
      </c>
      <c r="D27" s="33">
        <f>SUM(D22:D26)</f>
        <v>800</v>
      </c>
    </row>
    <row r="28" spans="1:4" x14ac:dyDescent="0.25">
      <c r="A28" s="36"/>
      <c r="B28" s="17"/>
      <c r="C28" s="31"/>
      <c r="D28" s="31"/>
    </row>
    <row r="29" spans="1:4" x14ac:dyDescent="0.25">
      <c r="A29" s="35" t="s">
        <v>101</v>
      </c>
      <c r="C29" s="31"/>
      <c r="D29" s="31"/>
    </row>
    <row r="30" spans="1:4" x14ac:dyDescent="0.25">
      <c r="A30" s="36" t="s">
        <v>102</v>
      </c>
      <c r="C30" s="31"/>
      <c r="D30" s="31"/>
    </row>
    <row r="31" spans="1:4" x14ac:dyDescent="0.25">
      <c r="A31" s="36" t="s">
        <v>121</v>
      </c>
      <c r="C31" s="31">
        <v>517</v>
      </c>
      <c r="D31" s="31">
        <v>3113</v>
      </c>
    </row>
    <row r="32" spans="1:4" ht="18.75" customHeight="1" x14ac:dyDescent="0.25">
      <c r="A32" s="36" t="s">
        <v>103</v>
      </c>
      <c r="C32" s="31">
        <v>-627</v>
      </c>
      <c r="D32" s="31">
        <v>-3368</v>
      </c>
    </row>
    <row r="33" spans="1:5" x14ac:dyDescent="0.25">
      <c r="A33" s="36" t="s">
        <v>104</v>
      </c>
      <c r="C33" s="31">
        <v>-328</v>
      </c>
      <c r="D33" s="31">
        <v>-374</v>
      </c>
    </row>
    <row r="34" spans="1:5" x14ac:dyDescent="0.25">
      <c r="A34" s="36" t="s">
        <v>90</v>
      </c>
      <c r="C34" s="31"/>
      <c r="D34" s="31"/>
    </row>
    <row r="35" spans="1:5" ht="29.25" x14ac:dyDescent="0.25">
      <c r="A35" s="36" t="s">
        <v>105</v>
      </c>
      <c r="C35" s="31"/>
      <c r="D35" s="31"/>
    </row>
    <row r="36" spans="1:5" ht="19.5" customHeight="1" x14ac:dyDescent="0.25">
      <c r="A36" s="3" t="s">
        <v>106</v>
      </c>
      <c r="C36" s="41">
        <v>-13</v>
      </c>
      <c r="D36" s="41">
        <v>28</v>
      </c>
    </row>
    <row r="37" spans="1:5" x14ac:dyDescent="0.25">
      <c r="A37" s="40" t="s">
        <v>107</v>
      </c>
      <c r="C37" s="33">
        <f>SUM(C30:C36)</f>
        <v>-451</v>
      </c>
      <c r="D37" s="33">
        <f>SUM(D30:D36)</f>
        <v>-601</v>
      </c>
    </row>
    <row r="38" spans="1:5" x14ac:dyDescent="0.25">
      <c r="A38" s="40"/>
      <c r="C38" s="31"/>
      <c r="D38" s="31"/>
    </row>
    <row r="39" spans="1:5" x14ac:dyDescent="0.25">
      <c r="A39" s="36" t="s">
        <v>108</v>
      </c>
      <c r="C39" s="31">
        <f>C19+C27+C37</f>
        <v>-692</v>
      </c>
      <c r="D39" s="31">
        <f>D19+D27+D37</f>
        <v>731</v>
      </c>
    </row>
    <row r="40" spans="1:5" x14ac:dyDescent="0.25">
      <c r="A40" s="36" t="s">
        <v>109</v>
      </c>
      <c r="C40" s="31">
        <v>830</v>
      </c>
      <c r="D40" s="31">
        <v>99</v>
      </c>
    </row>
    <row r="41" spans="1:5" ht="24" customHeight="1" x14ac:dyDescent="0.25">
      <c r="A41" s="40" t="s">
        <v>110</v>
      </c>
      <c r="B41" s="1"/>
      <c r="C41" s="34">
        <f>C39+C40</f>
        <v>138</v>
      </c>
      <c r="D41" s="34">
        <f>D39+D40</f>
        <v>830</v>
      </c>
    </row>
    <row r="42" spans="1:5" x14ac:dyDescent="0.25">
      <c r="A42" s="36"/>
    </row>
    <row r="43" spans="1:5" x14ac:dyDescent="0.25">
      <c r="A43" s="29"/>
    </row>
    <row r="44" spans="1:5" x14ac:dyDescent="0.25">
      <c r="A44" s="29"/>
    </row>
    <row r="45" spans="1:5" x14ac:dyDescent="0.25">
      <c r="A45" s="29"/>
    </row>
    <row r="46" spans="1:5" x14ac:dyDescent="0.25">
      <c r="A46" s="3" t="s">
        <v>43</v>
      </c>
      <c r="C46" s="3" t="s">
        <v>111</v>
      </c>
    </row>
    <row r="47" spans="1:5" ht="15" customHeight="1" x14ac:dyDescent="0.25">
      <c r="A47" s="21" t="s">
        <v>113</v>
      </c>
      <c r="D47" s="42" t="s">
        <v>45</v>
      </c>
      <c r="E47" s="42"/>
    </row>
    <row r="49" spans="1:6" x14ac:dyDescent="0.25">
      <c r="A49" s="3" t="s">
        <v>125</v>
      </c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A56" s="29"/>
    </row>
    <row r="57" spans="1:6" x14ac:dyDescent="0.25">
      <c r="A57" s="29"/>
    </row>
    <row r="58" spans="1:6" x14ac:dyDescent="0.25">
      <c r="A58" s="29"/>
    </row>
    <row r="59" spans="1:6" x14ac:dyDescent="0.25">
      <c r="A59" s="29"/>
    </row>
    <row r="60" spans="1:6" x14ac:dyDescent="0.25">
      <c r="F60" s="3">
        <v>5</v>
      </c>
    </row>
  </sheetData>
  <mergeCells count="1">
    <mergeCell ref="D47:E47"/>
  </mergeCells>
  <pageMargins left="1.1812499999999999" right="0.39374999999999999" top="0.39374999999999999" bottom="0.39374999999999999" header="0.51180555555555496" footer="0.51180555555555496"/>
  <pageSetup scale="80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2020-02-25T16:45:19Z</cp:lastPrinted>
  <dcterms:created xsi:type="dcterms:W3CDTF">2018-02-22T09:22:11Z</dcterms:created>
  <dcterms:modified xsi:type="dcterms:W3CDTF">2023-01-24T18:32:59Z</dcterms:modified>
  <dc:language>en-US</dc:language>
</cp:coreProperties>
</file>