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18195" windowHeight="11820"/>
  </bookViews>
  <sheets>
    <sheet name="отчет за финансовото състояние" sheetId="1" r:id="rId1"/>
    <sheet name="отчет за всеобхватния доход" sheetId="4" r:id="rId2"/>
    <sheet name="Отчет за СК" sheetId="5" r:id="rId3"/>
    <sheet name="отчет за паричните потоци" sheetId="6" r:id="rId4"/>
  </sheets>
  <calcPr calcId="124519"/>
</workbook>
</file>

<file path=xl/calcChain.xml><?xml version="1.0" encoding="utf-8"?>
<calcChain xmlns="http://schemas.openxmlformats.org/spreadsheetml/2006/main">
  <c r="F11" i="5"/>
  <c r="B24" i="4"/>
  <c r="B30" s="1"/>
  <c r="C24"/>
  <c r="C15" i="5"/>
  <c r="C20" s="1"/>
  <c r="D50" i="1"/>
  <c r="C49"/>
  <c r="D16"/>
  <c r="C16"/>
  <c r="C40" l="1"/>
  <c r="C50" s="1"/>
  <c r="C26"/>
  <c r="D40" l="1"/>
  <c r="D35"/>
  <c r="D49" l="1"/>
  <c r="B28" i="4" l="1"/>
  <c r="C28"/>
  <c r="F12" i="5"/>
  <c r="F13"/>
  <c r="F14"/>
  <c r="B15"/>
  <c r="B20" s="1"/>
  <c r="D15"/>
  <c r="D20" s="1"/>
  <c r="E15"/>
  <c r="E20" s="1"/>
  <c r="F15" l="1"/>
  <c r="F20" s="1"/>
  <c r="C33" i="6" l="1"/>
  <c r="B33"/>
  <c r="C26"/>
  <c r="B26"/>
  <c r="C19"/>
  <c r="B19"/>
  <c r="B35" l="1"/>
  <c r="B37" s="1"/>
  <c r="C30" i="4"/>
  <c r="C32" s="1"/>
  <c r="C35" s="1"/>
  <c r="C35" i="6"/>
  <c r="C37" s="1"/>
  <c r="B32" i="4"/>
  <c r="B35" s="1"/>
  <c r="D51" i="1" l="1"/>
  <c r="C35"/>
  <c r="C51" s="1"/>
  <c r="D26"/>
  <c r="D27" l="1"/>
  <c r="C27"/>
</calcChain>
</file>

<file path=xl/sharedStrings.xml><?xml version="1.0" encoding="utf-8"?>
<sst xmlns="http://schemas.openxmlformats.org/spreadsheetml/2006/main" count="148" uniqueCount="120">
  <si>
    <t>Еуротерра България АД</t>
  </si>
  <si>
    <t xml:space="preserve">Отчет за финансовото състояние </t>
  </si>
  <si>
    <t>Активи</t>
  </si>
  <si>
    <t>Нетекущи активи</t>
  </si>
  <si>
    <t>Инвестиционни имоти</t>
  </si>
  <si>
    <t>Общо нетекущи активи</t>
  </si>
  <si>
    <t>Текущи активи</t>
  </si>
  <si>
    <t>Общо текущи активи</t>
  </si>
  <si>
    <t>Общо активи</t>
  </si>
  <si>
    <t>Собствен капитал и пасиви</t>
  </si>
  <si>
    <t>Собствен капитал</t>
  </si>
  <si>
    <t>Резерви</t>
  </si>
  <si>
    <t>Общо собствен капитал</t>
  </si>
  <si>
    <t>Пасиви</t>
  </si>
  <si>
    <t>Нетекущи пасиви</t>
  </si>
  <si>
    <t>Текущи пасиви</t>
  </si>
  <si>
    <t>Вземания от свързани лица</t>
  </si>
  <si>
    <t>Общо пасиви</t>
  </si>
  <si>
    <t>Съставил:.......................................</t>
  </si>
  <si>
    <t>Изпълнителен директор.................................</t>
  </si>
  <si>
    <t>Общо нетекущи пасиви</t>
  </si>
  <si>
    <t>Общо текущи пасиви</t>
  </si>
  <si>
    <t>Разходи за външни услуги</t>
  </si>
  <si>
    <t>Разходи за амортизации</t>
  </si>
  <si>
    <t>Печалба/загуба преди облагане с данъци</t>
  </si>
  <si>
    <t>Отчет за печалбата или загубата и другия всеобхватен доход</t>
  </si>
  <si>
    <t>Финансови приходи</t>
  </si>
  <si>
    <t>Финансови разходи</t>
  </si>
  <si>
    <t xml:space="preserve">Финансови приходи и разходи </t>
  </si>
  <si>
    <t>Общо всеобхватен доход</t>
  </si>
  <si>
    <t>Отчет за промените в собствения капитал</t>
  </si>
  <si>
    <t>Всички суми са в хил. лева</t>
  </si>
  <si>
    <t>Печалба</t>
  </si>
  <si>
    <t>Загуба</t>
  </si>
  <si>
    <t>Друг всеобхватен доход</t>
  </si>
  <si>
    <t>Получени лихви‚ комисиони и дивиденти</t>
  </si>
  <si>
    <t>Отчет за паричните потоци</t>
  </si>
  <si>
    <t>Платени лихви, комисионни и други</t>
  </si>
  <si>
    <t xml:space="preserve">Нетен паричен поток от оперативна дейност </t>
  </si>
  <si>
    <t>Оперативна дейност</t>
  </si>
  <si>
    <t>Придобиване на дълготрайни активи</t>
  </si>
  <si>
    <t>Постъпления от продажби на дълготрайни активи</t>
  </si>
  <si>
    <t>Предоставени дългосрочни заеми</t>
  </si>
  <si>
    <t>Инвестиционна дейност</t>
  </si>
  <si>
    <t>Нетен паричен поток от инвестиционна дейност</t>
  </si>
  <si>
    <t>Финансова дейност</t>
  </si>
  <si>
    <t>Нетен паричен поток от финансова дейност</t>
  </si>
  <si>
    <t>Данъчни вземания</t>
  </si>
  <si>
    <t>Други вземания</t>
  </si>
  <si>
    <t>Търговски вземания</t>
  </si>
  <si>
    <t>Печалба / загуба от оперативна дейност</t>
  </si>
  <si>
    <t>Активи в процес на изграждане</t>
  </si>
  <si>
    <t>BGN'000</t>
  </si>
  <si>
    <t>Обратно изкупени собствени акции</t>
  </si>
  <si>
    <t>Текуща печалба/загуба</t>
  </si>
  <si>
    <t>Разходи за материали и консумативи</t>
  </si>
  <si>
    <t>Съставител:.......................................</t>
  </si>
  <si>
    <t>приложения</t>
  </si>
  <si>
    <t>Изпълнителен директор...............................</t>
  </si>
  <si>
    <t>(Лидия Герджикова)</t>
  </si>
  <si>
    <t>(Михаил Терианос)</t>
  </si>
  <si>
    <t xml:space="preserve">                         (Лидия Герджикова)</t>
  </si>
  <si>
    <t>Балансова стойност на продадени активи</t>
  </si>
  <si>
    <t>Съдебни вземания</t>
  </si>
  <si>
    <t>Задължения към свързани предприятия</t>
  </si>
  <si>
    <t>31 декември 2018</t>
  </si>
  <si>
    <t xml:space="preserve">към 31.03.2019 г. </t>
  </si>
  <si>
    <t>Финансов отчет към 31.03.2019 г.</t>
  </si>
  <si>
    <t>Дата: 23.04.2019 г.</t>
  </si>
  <si>
    <t>31 март 2018</t>
  </si>
  <si>
    <t>Машини, оборудване и други</t>
  </si>
  <si>
    <t xml:space="preserve">Материални запаси </t>
  </si>
  <si>
    <t>Предплатени разходи</t>
  </si>
  <si>
    <t>Пари и парични еквиваленти</t>
  </si>
  <si>
    <t>Основен капитал</t>
  </si>
  <si>
    <t>Непокрита загуба</t>
  </si>
  <si>
    <t>Нетекущи задължения към банки</t>
  </si>
  <si>
    <t>Текущи задължения към банки</t>
  </si>
  <si>
    <t>Пасиви по договори с клиенти</t>
  </si>
  <si>
    <t>Текущи търговски задължения</t>
  </si>
  <si>
    <t>Данъчни задължения</t>
  </si>
  <si>
    <t>Задължения към персонала</t>
  </si>
  <si>
    <t>Задължения за осигуровки</t>
  </si>
  <si>
    <t>Провизии за гаранции</t>
  </si>
  <si>
    <t>Общо собствен капитал и пасиви</t>
  </si>
  <si>
    <t>за периода,  приключващ на 31 март 2019 г.</t>
  </si>
  <si>
    <t xml:space="preserve">31 март 2018 </t>
  </si>
  <si>
    <t>31 март 2019</t>
  </si>
  <si>
    <t>Приходи от продажби на жилищни имоти</t>
  </si>
  <si>
    <t xml:space="preserve">Приходи от договори с клиенти: </t>
  </si>
  <si>
    <t>Други приходи:</t>
  </si>
  <si>
    <t>Приходи по лизингови договори</t>
  </si>
  <si>
    <t>Други приходи</t>
  </si>
  <si>
    <t>Разходи за персонала и осигуровки</t>
  </si>
  <si>
    <t>Други разходи</t>
  </si>
  <si>
    <t>Разходи за данъци върху дохода</t>
  </si>
  <si>
    <t>Печалба за годината от продължаващи дейности</t>
  </si>
  <si>
    <t>за периода, приключващ на 31 март 2019 г.</t>
  </si>
  <si>
    <t>Салдо към 1 януари 2019 г.</t>
  </si>
  <si>
    <t>Салдо към 31 март 2019 г.</t>
  </si>
  <si>
    <t>Печалба за периода</t>
  </si>
  <si>
    <t>Общо всеобхватен доход за периода</t>
  </si>
  <si>
    <t>Покриване на загуби от минали години</t>
  </si>
  <si>
    <t>Разпределение на резерви</t>
  </si>
  <si>
    <t>Общи и други резерви</t>
  </si>
  <si>
    <t>Постъпления от клиенти</t>
  </si>
  <si>
    <t>Плащания към доставчици</t>
  </si>
  <si>
    <t>Плащания към персонал и осигурителни институции</t>
  </si>
  <si>
    <t>Платени данъци - без корпоративен данък</t>
  </si>
  <si>
    <t>Платени корпоративни данъци</t>
  </si>
  <si>
    <t>Курсови разлики</t>
  </si>
  <si>
    <t>Парични потоци, други</t>
  </si>
  <si>
    <t>Постъпления от получени заеми и банкови кредити</t>
  </si>
  <si>
    <t>Плащания по получени заеми и банкови кредити</t>
  </si>
  <si>
    <t>Платени лихви и такси по получени заеми</t>
  </si>
  <si>
    <t>Други плащания/постъпления от финансова дейност, нетно</t>
  </si>
  <si>
    <t>Нетна промяна в пари и парични еквиваленти</t>
  </si>
  <si>
    <t>Пари и парични еквиваленти в началото на годината</t>
  </si>
  <si>
    <t>Пари и парични еквиваленти в края на годината</t>
  </si>
  <si>
    <t>Дата: 26.04.2019 г.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</si>
</sst>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readingOrder="2"/>
    </xf>
    <xf numFmtId="164" fontId="2" fillId="0" borderId="2" xfId="0" applyNumberFormat="1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4" fillId="0" borderId="0" xfId="0" applyFont="1" applyBorder="1" applyAlignment="1">
      <alignment horizontal="right" wrapText="1"/>
    </xf>
    <xf numFmtId="0" fontId="0" fillId="0" borderId="0" xfId="0" applyFont="1"/>
    <xf numFmtId="0" fontId="1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/>
    <xf numFmtId="164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selection activeCell="G9" sqref="G9"/>
    </sheetView>
  </sheetViews>
  <sheetFormatPr defaultRowHeight="15"/>
  <cols>
    <col min="1" max="1" width="43.5703125" customWidth="1"/>
    <col min="2" max="2" width="12.42578125" hidden="1" customWidth="1"/>
    <col min="3" max="3" width="20.42578125" customWidth="1"/>
    <col min="4" max="4" width="18.5703125" customWidth="1"/>
  </cols>
  <sheetData>
    <row r="1" spans="1:6">
      <c r="A1" s="41"/>
      <c r="B1" s="41"/>
      <c r="C1" s="49" t="s">
        <v>0</v>
      </c>
      <c r="D1" s="42"/>
      <c r="E1" s="1"/>
      <c r="F1" s="1"/>
    </row>
    <row r="2" spans="1:6">
      <c r="A2" s="44"/>
      <c r="B2" s="44"/>
      <c r="C2" s="48" t="s">
        <v>67</v>
      </c>
      <c r="D2" s="43"/>
      <c r="E2" s="1"/>
      <c r="F2" s="1"/>
    </row>
    <row r="3" spans="1:6">
      <c r="A3" s="1"/>
      <c r="B3" s="1"/>
      <c r="C3" s="1"/>
      <c r="D3" s="1"/>
      <c r="E3" s="1"/>
      <c r="F3" s="1"/>
    </row>
    <row r="4" spans="1:6" ht="18">
      <c r="A4" s="53" t="s">
        <v>1</v>
      </c>
      <c r="B4" s="1"/>
      <c r="C4" s="1"/>
      <c r="D4" s="1"/>
      <c r="E4" s="1"/>
      <c r="F4" s="1"/>
    </row>
    <row r="5" spans="1:6" ht="18">
      <c r="A5" s="53" t="s">
        <v>66</v>
      </c>
      <c r="B5" s="1"/>
      <c r="C5" s="2"/>
      <c r="D5" s="1"/>
      <c r="E5" s="1"/>
      <c r="F5" s="1"/>
    </row>
    <row r="6" spans="1:6">
      <c r="A6" s="1"/>
      <c r="B6" s="1"/>
      <c r="C6" s="2"/>
      <c r="D6" s="1"/>
      <c r="E6" s="1"/>
      <c r="F6" s="1"/>
    </row>
    <row r="7" spans="1:6" ht="36.75" customHeight="1">
      <c r="A7" s="1"/>
      <c r="B7" s="52" t="s">
        <v>57</v>
      </c>
      <c r="C7" s="30" t="s">
        <v>87</v>
      </c>
      <c r="D7" s="30" t="s">
        <v>65</v>
      </c>
      <c r="E7" s="1"/>
      <c r="F7" s="1"/>
    </row>
    <row r="8" spans="1:6">
      <c r="A8" s="1"/>
      <c r="B8" s="8"/>
      <c r="C8" s="46" t="s">
        <v>52</v>
      </c>
      <c r="D8" s="46" t="s">
        <v>52</v>
      </c>
      <c r="E8" s="1"/>
      <c r="F8" s="1"/>
    </row>
    <row r="9" spans="1:6">
      <c r="A9" s="8" t="s">
        <v>2</v>
      </c>
      <c r="B9" s="1"/>
      <c r="C9" s="1"/>
      <c r="D9" s="1"/>
      <c r="E9" s="1"/>
      <c r="F9" s="1"/>
    </row>
    <row r="10" spans="1:6">
      <c r="A10" s="8"/>
      <c r="B10" s="1"/>
      <c r="C10" s="1"/>
      <c r="D10" s="1"/>
      <c r="E10" s="1"/>
      <c r="F10" s="1"/>
    </row>
    <row r="11" spans="1:6">
      <c r="A11" s="9" t="s">
        <v>3</v>
      </c>
      <c r="B11" s="1"/>
      <c r="C11" s="1"/>
      <c r="D11" s="1"/>
      <c r="E11" s="1"/>
      <c r="F11" s="1"/>
    </row>
    <row r="12" spans="1:6">
      <c r="A12" s="4" t="s">
        <v>70</v>
      </c>
      <c r="B12" s="40">
        <v>3.1</v>
      </c>
      <c r="C12" s="1">
        <v>2</v>
      </c>
      <c r="D12" s="1">
        <v>3</v>
      </c>
      <c r="E12" s="1"/>
      <c r="F12" s="1"/>
    </row>
    <row r="13" spans="1:6">
      <c r="A13" s="4" t="s">
        <v>51</v>
      </c>
      <c r="B13" s="40">
        <v>3.2</v>
      </c>
      <c r="C13" s="1"/>
      <c r="D13" s="1">
        <v>4060</v>
      </c>
      <c r="E13" s="1"/>
      <c r="F13" s="1"/>
    </row>
    <row r="14" spans="1:6">
      <c r="A14" s="4" t="s">
        <v>4</v>
      </c>
      <c r="B14" s="40">
        <v>3.3</v>
      </c>
      <c r="C14" s="3">
        <v>21655</v>
      </c>
      <c r="D14" s="3">
        <v>21697</v>
      </c>
      <c r="E14" s="1"/>
      <c r="F14" s="1"/>
    </row>
    <row r="15" spans="1:6">
      <c r="A15" s="4" t="s">
        <v>16</v>
      </c>
      <c r="B15" s="59"/>
      <c r="C15" s="45">
        <v>1</v>
      </c>
      <c r="D15" s="45">
        <v>26</v>
      </c>
      <c r="E15" s="1"/>
      <c r="F15" s="1"/>
    </row>
    <row r="16" spans="1:6">
      <c r="A16" s="12" t="s">
        <v>5</v>
      </c>
      <c r="B16" s="40"/>
      <c r="C16" s="9">
        <f>SUM(C12:C15)</f>
        <v>21658</v>
      </c>
      <c r="D16" s="9">
        <f>SUM(D12:D15)</f>
        <v>25786</v>
      </c>
      <c r="E16" s="1"/>
      <c r="F16" s="1"/>
    </row>
    <row r="17" spans="1:6">
      <c r="A17" s="10" t="s">
        <v>6</v>
      </c>
      <c r="B17" s="40"/>
      <c r="C17" s="1"/>
      <c r="D17" s="1"/>
      <c r="E17" s="1"/>
      <c r="F17" s="1"/>
    </row>
    <row r="18" spans="1:6">
      <c r="A18" s="3" t="s">
        <v>71</v>
      </c>
      <c r="B18" s="40">
        <v>4</v>
      </c>
      <c r="C18" s="1">
        <v>3787</v>
      </c>
      <c r="D18" s="1">
        <v>185</v>
      </c>
      <c r="E18" s="1"/>
      <c r="F18" s="1"/>
    </row>
    <row r="19" spans="1:6">
      <c r="A19" s="3" t="s">
        <v>49</v>
      </c>
      <c r="B19" s="40">
        <v>5.0999999999999996</v>
      </c>
      <c r="C19" s="1">
        <v>272</v>
      </c>
      <c r="D19" s="1">
        <v>67</v>
      </c>
      <c r="E19" s="1"/>
      <c r="F19" s="1"/>
    </row>
    <row r="20" spans="1:6">
      <c r="A20" s="11" t="s">
        <v>16</v>
      </c>
      <c r="B20" s="40">
        <v>5.4</v>
      </c>
      <c r="C20" s="1">
        <v>68</v>
      </c>
      <c r="D20" s="1">
        <v>83</v>
      </c>
      <c r="E20" s="1"/>
      <c r="F20" s="1"/>
    </row>
    <row r="21" spans="1:6">
      <c r="A21" s="11" t="s">
        <v>47</v>
      </c>
      <c r="B21" s="40">
        <v>5.2</v>
      </c>
      <c r="C21" s="1">
        <v>47</v>
      </c>
      <c r="D21" s="1">
        <v>47</v>
      </c>
      <c r="E21" s="1"/>
      <c r="F21" s="1"/>
    </row>
    <row r="22" spans="1:6">
      <c r="A22" s="11" t="s">
        <v>63</v>
      </c>
      <c r="B22" s="58"/>
      <c r="C22" s="1">
        <v>111</v>
      </c>
      <c r="D22" s="1">
        <v>111</v>
      </c>
      <c r="E22" s="1"/>
      <c r="F22" s="1"/>
    </row>
    <row r="23" spans="1:6">
      <c r="A23" s="11" t="s">
        <v>48</v>
      </c>
      <c r="B23" s="40">
        <v>5.3</v>
      </c>
      <c r="C23" s="1">
        <v>1</v>
      </c>
      <c r="D23" s="1">
        <v>1</v>
      </c>
      <c r="E23" s="1"/>
      <c r="F23" s="1"/>
    </row>
    <row r="24" spans="1:6">
      <c r="A24" s="3" t="s">
        <v>73</v>
      </c>
      <c r="B24" s="40">
        <v>6</v>
      </c>
      <c r="C24" s="1">
        <v>49</v>
      </c>
      <c r="D24" s="1">
        <v>107</v>
      </c>
      <c r="E24" s="1"/>
      <c r="F24" s="1"/>
    </row>
    <row r="25" spans="1:6">
      <c r="A25" s="3" t="s">
        <v>72</v>
      </c>
      <c r="B25" s="40">
        <v>7</v>
      </c>
      <c r="C25" s="45"/>
      <c r="D25" s="45">
        <v>6</v>
      </c>
      <c r="E25" s="1"/>
      <c r="F25" s="1"/>
    </row>
    <row r="26" spans="1:6">
      <c r="A26" s="13" t="s">
        <v>7</v>
      </c>
      <c r="B26" s="1"/>
      <c r="C26" s="8">
        <f>SUM(C18:C25)</f>
        <v>4335</v>
      </c>
      <c r="D26" s="8">
        <f>SUM(D18:D25)</f>
        <v>607</v>
      </c>
      <c r="E26" s="1"/>
      <c r="F26" s="1"/>
    </row>
    <row r="27" spans="1:6" ht="16.5" customHeight="1" thickBot="1">
      <c r="A27" s="13" t="s">
        <v>8</v>
      </c>
      <c r="B27" s="1"/>
      <c r="C27" s="50">
        <f>C16+C26</f>
        <v>25993</v>
      </c>
      <c r="D27" s="50">
        <f>D16+D26</f>
        <v>26393</v>
      </c>
      <c r="E27" s="1"/>
      <c r="F27" s="1"/>
    </row>
    <row r="28" spans="1:6" ht="15.75" thickTop="1">
      <c r="A28" s="9" t="s">
        <v>9</v>
      </c>
      <c r="B28" s="1"/>
      <c r="C28" s="1"/>
      <c r="D28" s="1"/>
      <c r="E28" s="1"/>
      <c r="F28" s="1"/>
    </row>
    <row r="29" spans="1:6">
      <c r="A29" s="9" t="s">
        <v>10</v>
      </c>
      <c r="B29" s="40"/>
      <c r="C29" s="1"/>
      <c r="D29" s="1"/>
      <c r="E29" s="1"/>
      <c r="F29" s="1"/>
    </row>
    <row r="30" spans="1:6">
      <c r="A30" s="3" t="s">
        <v>74</v>
      </c>
      <c r="B30" s="40">
        <v>8.1</v>
      </c>
      <c r="C30" s="1">
        <v>4550</v>
      </c>
      <c r="D30" s="1">
        <v>4550</v>
      </c>
      <c r="E30" s="1"/>
      <c r="F30" s="1"/>
    </row>
    <row r="31" spans="1:6">
      <c r="A31" s="3" t="s">
        <v>53</v>
      </c>
      <c r="B31" s="40">
        <v>8.1999999999999993</v>
      </c>
      <c r="C31" s="31">
        <v>-130</v>
      </c>
      <c r="D31" s="31">
        <v>-130</v>
      </c>
      <c r="E31" s="1"/>
      <c r="F31" s="1"/>
    </row>
    <row r="32" spans="1:6">
      <c r="A32" s="3" t="s">
        <v>11</v>
      </c>
      <c r="B32" s="40">
        <v>8.3000000000000007</v>
      </c>
      <c r="C32" s="1">
        <v>6299</v>
      </c>
      <c r="D32" s="1">
        <v>6299</v>
      </c>
      <c r="E32" s="1"/>
      <c r="F32" s="1"/>
    </row>
    <row r="33" spans="1:6">
      <c r="A33" s="3" t="s">
        <v>75</v>
      </c>
      <c r="B33" s="40">
        <v>8.4</v>
      </c>
      <c r="C33" s="31">
        <v>-2075</v>
      </c>
      <c r="D33" s="31">
        <v>-1979</v>
      </c>
      <c r="E33" s="1"/>
      <c r="F33" s="1"/>
    </row>
    <row r="34" spans="1:6">
      <c r="A34" s="3" t="s">
        <v>54</v>
      </c>
      <c r="B34" s="40">
        <v>8.4</v>
      </c>
      <c r="C34" s="51">
        <v>1710</v>
      </c>
      <c r="D34" s="51">
        <v>-96</v>
      </c>
      <c r="E34" s="1"/>
      <c r="F34" s="1"/>
    </row>
    <row r="35" spans="1:6">
      <c r="A35" s="13" t="s">
        <v>12</v>
      </c>
      <c r="B35" s="40"/>
      <c r="C35" s="8">
        <f>SUM(C30:C34)</f>
        <v>10354</v>
      </c>
      <c r="D35" s="8">
        <f>SUM(D30:D34)</f>
        <v>8644</v>
      </c>
      <c r="E35" s="1"/>
      <c r="F35" s="1"/>
    </row>
    <row r="36" spans="1:6">
      <c r="A36" s="9" t="s">
        <v>13</v>
      </c>
      <c r="B36" s="40"/>
      <c r="C36" s="1"/>
      <c r="D36" s="1"/>
      <c r="E36" s="1"/>
      <c r="F36" s="1"/>
    </row>
    <row r="37" spans="1:6">
      <c r="A37" s="9" t="s">
        <v>14</v>
      </c>
      <c r="B37" s="40"/>
      <c r="C37" s="1"/>
      <c r="D37" s="1"/>
      <c r="E37" s="1"/>
      <c r="F37" s="1"/>
    </row>
    <row r="38" spans="1:6">
      <c r="A38" s="3" t="s">
        <v>76</v>
      </c>
      <c r="B38" s="58"/>
      <c r="C38" s="1">
        <v>13515</v>
      </c>
      <c r="D38" s="1">
        <v>14266</v>
      </c>
      <c r="E38" s="1"/>
      <c r="F38" s="1"/>
    </row>
    <row r="39" spans="1:6">
      <c r="A39" s="3" t="s">
        <v>64</v>
      </c>
      <c r="B39" s="40">
        <v>9</v>
      </c>
      <c r="C39" s="45">
        <v>495</v>
      </c>
      <c r="D39" s="45">
        <v>246</v>
      </c>
      <c r="E39" s="1"/>
      <c r="F39" s="1"/>
    </row>
    <row r="40" spans="1:6">
      <c r="A40" s="13" t="s">
        <v>20</v>
      </c>
      <c r="B40" s="40"/>
      <c r="C40" s="8">
        <f>SUM(C37:C39)</f>
        <v>14010</v>
      </c>
      <c r="D40" s="8">
        <f>SUM(D37:D39)</f>
        <v>14512</v>
      </c>
      <c r="E40" s="1"/>
      <c r="F40" s="1"/>
    </row>
    <row r="41" spans="1:6">
      <c r="A41" s="6" t="s">
        <v>15</v>
      </c>
      <c r="B41" s="40"/>
      <c r="C41" s="1"/>
      <c r="D41" s="1"/>
      <c r="E41" s="1"/>
      <c r="F41" s="1"/>
    </row>
    <row r="42" spans="1:6">
      <c r="A42" s="4" t="s">
        <v>77</v>
      </c>
      <c r="B42" s="40">
        <v>9</v>
      </c>
      <c r="C42" s="1">
        <v>885</v>
      </c>
      <c r="D42" s="1">
        <v>880</v>
      </c>
      <c r="E42" s="1"/>
      <c r="F42" s="1"/>
    </row>
    <row r="43" spans="1:6">
      <c r="A43" s="4" t="s">
        <v>78</v>
      </c>
      <c r="B43" s="59"/>
      <c r="C43" s="1">
        <v>423</v>
      </c>
      <c r="D43" s="1">
        <v>2208</v>
      </c>
      <c r="E43" s="1"/>
      <c r="F43" s="1"/>
    </row>
    <row r="44" spans="1:6">
      <c r="A44" s="4" t="s">
        <v>79</v>
      </c>
      <c r="B44" s="40">
        <v>10</v>
      </c>
      <c r="C44" s="1">
        <v>10</v>
      </c>
      <c r="D44" s="1">
        <v>8</v>
      </c>
      <c r="E44" s="1"/>
      <c r="F44" s="1"/>
    </row>
    <row r="45" spans="1:6">
      <c r="A45" s="4" t="s">
        <v>80</v>
      </c>
      <c r="B45" s="59"/>
      <c r="C45" s="1">
        <v>84</v>
      </c>
      <c r="D45" s="1">
        <v>70</v>
      </c>
      <c r="E45" s="1"/>
      <c r="F45" s="1"/>
    </row>
    <row r="46" spans="1:6">
      <c r="A46" s="4" t="s">
        <v>81</v>
      </c>
      <c r="B46" s="59"/>
      <c r="C46" s="1">
        <v>47</v>
      </c>
      <c r="D46" s="1">
        <v>8</v>
      </c>
      <c r="E46" s="1"/>
      <c r="F46" s="1"/>
    </row>
    <row r="47" spans="1:6">
      <c r="A47" s="4" t="s">
        <v>82</v>
      </c>
      <c r="B47" s="59"/>
      <c r="C47" s="1">
        <v>6</v>
      </c>
      <c r="D47" s="1">
        <v>6</v>
      </c>
      <c r="E47" s="1"/>
      <c r="F47" s="1"/>
    </row>
    <row r="48" spans="1:6">
      <c r="A48" s="4" t="s">
        <v>83</v>
      </c>
      <c r="B48" s="40">
        <v>11</v>
      </c>
      <c r="C48" s="45">
        <v>174</v>
      </c>
      <c r="D48" s="45">
        <v>57</v>
      </c>
      <c r="E48" s="1"/>
      <c r="F48" s="1"/>
    </row>
    <row r="49" spans="1:6">
      <c r="A49" s="14" t="s">
        <v>21</v>
      </c>
      <c r="B49" s="1"/>
      <c r="C49" s="60">
        <f>SUM(C42:C48)</f>
        <v>1629</v>
      </c>
      <c r="D49" s="60">
        <f>SUM(D42:D48)</f>
        <v>3237</v>
      </c>
      <c r="E49" s="1"/>
      <c r="F49" s="1"/>
    </row>
    <row r="50" spans="1:6">
      <c r="A50" s="14" t="s">
        <v>17</v>
      </c>
      <c r="B50" s="1"/>
      <c r="C50" s="9">
        <f>C40+C49</f>
        <v>15639</v>
      </c>
      <c r="D50" s="9">
        <f>D40+D49</f>
        <v>17749</v>
      </c>
      <c r="E50" s="1"/>
      <c r="F50" s="1"/>
    </row>
    <row r="51" spans="1:6" ht="15.75" thickBot="1">
      <c r="A51" s="12" t="s">
        <v>84</v>
      </c>
      <c r="B51" s="1"/>
      <c r="C51" s="50">
        <f>C35+C40+C49</f>
        <v>25993</v>
      </c>
      <c r="D51" s="50">
        <f>D35+D40+D49</f>
        <v>26393</v>
      </c>
      <c r="E51" s="1"/>
      <c r="F51" s="1"/>
    </row>
    <row r="52" spans="1:6" ht="15.75" thickTop="1">
      <c r="A52" s="5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 t="s">
        <v>56</v>
      </c>
      <c r="B54" s="1"/>
      <c r="C54" s="1" t="s">
        <v>19</v>
      </c>
      <c r="D54" s="1"/>
      <c r="E54" s="47"/>
      <c r="F54" s="1"/>
    </row>
    <row r="55" spans="1:6">
      <c r="A55" s="40" t="s">
        <v>59</v>
      </c>
      <c r="B55" s="1"/>
      <c r="C55" s="1"/>
      <c r="D55" s="63" t="s">
        <v>60</v>
      </c>
      <c r="E55" s="63"/>
      <c r="F55" s="1"/>
    </row>
    <row r="56" spans="1:6">
      <c r="A56" s="1"/>
      <c r="B56" s="1"/>
      <c r="C56" s="1"/>
      <c r="D56" s="1"/>
      <c r="E56" s="47"/>
      <c r="F56" s="1"/>
    </row>
    <row r="57" spans="1:6">
      <c r="A57" s="1" t="s">
        <v>68</v>
      </c>
      <c r="B57" s="1"/>
      <c r="C57" s="1"/>
      <c r="D57" s="1"/>
      <c r="E57" s="47"/>
    </row>
    <row r="64" spans="1:6">
      <c r="E64">
        <v>1</v>
      </c>
    </row>
  </sheetData>
  <mergeCells count="1">
    <mergeCell ref="D55:E55"/>
  </mergeCells>
  <pageMargins left="1.1811023622047245" right="0.39370078740157483" top="0.39370078740157483" bottom="0.19685039370078741" header="0.51181102362204722" footer="0.51181102362204722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0"/>
  <sheetViews>
    <sheetView workbookViewId="0">
      <selection activeCell="A44" sqref="A44"/>
    </sheetView>
  </sheetViews>
  <sheetFormatPr defaultRowHeight="15"/>
  <cols>
    <col min="1" max="1" width="54" customWidth="1"/>
    <col min="2" max="2" width="15.5703125" customWidth="1"/>
    <col min="3" max="3" width="16.5703125" customWidth="1"/>
  </cols>
  <sheetData>
    <row r="1" spans="1:5">
      <c r="A1" s="41"/>
      <c r="B1" s="49" t="s">
        <v>0</v>
      </c>
      <c r="C1" s="42"/>
      <c r="D1" s="1"/>
      <c r="E1" s="1"/>
    </row>
    <row r="2" spans="1:5">
      <c r="A2" s="44"/>
      <c r="B2" s="48" t="s">
        <v>67</v>
      </c>
      <c r="C2" s="43"/>
      <c r="D2" s="45"/>
      <c r="E2" s="1"/>
    </row>
    <row r="3" spans="1:5">
      <c r="A3" s="1"/>
      <c r="B3" s="1"/>
      <c r="C3" s="1"/>
      <c r="D3" s="1"/>
      <c r="E3" s="1"/>
    </row>
    <row r="4" spans="1:5">
      <c r="A4" s="1"/>
      <c r="B4" s="1"/>
      <c r="C4" s="1"/>
      <c r="D4" s="1"/>
      <c r="E4" s="1"/>
    </row>
    <row r="5" spans="1:5">
      <c r="A5" s="1"/>
      <c r="B5" s="1"/>
      <c r="C5" s="1"/>
      <c r="D5" s="1"/>
      <c r="E5" s="1"/>
    </row>
    <row r="6" spans="1:5" ht="18">
      <c r="A6" s="53" t="s">
        <v>25</v>
      </c>
      <c r="B6" s="1"/>
      <c r="C6" s="1"/>
      <c r="D6" s="1"/>
      <c r="E6" s="1"/>
    </row>
    <row r="7" spans="1:5" ht="18">
      <c r="A7" s="53" t="s">
        <v>85</v>
      </c>
      <c r="B7" s="2"/>
      <c r="C7" s="1"/>
      <c r="D7" s="1"/>
      <c r="E7" s="1"/>
    </row>
    <row r="8" spans="1:5" ht="35.25" customHeight="1">
      <c r="A8" s="1"/>
      <c r="B8" s="2"/>
      <c r="C8" s="1"/>
      <c r="D8" s="1"/>
      <c r="E8" s="1"/>
    </row>
    <row r="9" spans="1:5" ht="39.75" customHeight="1">
      <c r="A9" s="1"/>
      <c r="B9" s="30" t="s">
        <v>87</v>
      </c>
      <c r="C9" s="30" t="s">
        <v>86</v>
      </c>
      <c r="D9" s="1"/>
      <c r="E9" s="1"/>
    </row>
    <row r="10" spans="1:5">
      <c r="A10" s="1"/>
      <c r="B10" s="46" t="s">
        <v>52</v>
      </c>
      <c r="C10" s="46" t="s">
        <v>52</v>
      </c>
      <c r="D10" s="1"/>
      <c r="E10" s="1"/>
    </row>
    <row r="11" spans="1:5">
      <c r="A11" s="8" t="s">
        <v>89</v>
      </c>
      <c r="B11" s="46"/>
      <c r="C11" s="46"/>
      <c r="D11" s="1"/>
      <c r="E11" s="1"/>
    </row>
    <row r="12" spans="1:5">
      <c r="A12" s="1" t="s">
        <v>88</v>
      </c>
      <c r="B12" s="46">
        <v>409</v>
      </c>
      <c r="C12" s="61">
        <v>573</v>
      </c>
      <c r="D12" s="1"/>
      <c r="E12" s="1"/>
    </row>
    <row r="13" spans="1:5">
      <c r="A13" s="8" t="s">
        <v>90</v>
      </c>
      <c r="B13" s="46"/>
      <c r="C13" s="61"/>
      <c r="D13" s="1"/>
      <c r="E13" s="1"/>
    </row>
    <row r="14" spans="1:5">
      <c r="A14" s="18" t="s">
        <v>91</v>
      </c>
      <c r="B14" s="31">
        <v>352</v>
      </c>
      <c r="C14" s="62">
        <v>439</v>
      </c>
      <c r="D14" s="1"/>
      <c r="E14" s="1"/>
    </row>
    <row r="15" spans="1:5">
      <c r="A15" s="18" t="s">
        <v>92</v>
      </c>
      <c r="B15" s="31">
        <v>1888</v>
      </c>
      <c r="C15" s="62">
        <v>12</v>
      </c>
      <c r="D15" s="1"/>
      <c r="E15" s="1"/>
    </row>
    <row r="16" spans="1:5">
      <c r="A16" s="18"/>
      <c r="B16" s="31"/>
      <c r="C16" s="31"/>
      <c r="D16" s="1"/>
      <c r="E16" s="1"/>
    </row>
    <row r="17" spans="1:5">
      <c r="A17" s="17" t="s">
        <v>22</v>
      </c>
      <c r="B17" s="31">
        <v>-51</v>
      </c>
      <c r="C17" s="31">
        <v>-118</v>
      </c>
      <c r="D17" s="1"/>
      <c r="E17" s="1"/>
    </row>
    <row r="18" spans="1:5">
      <c r="A18" s="19" t="s">
        <v>55</v>
      </c>
      <c r="B18" s="31">
        <v>-1</v>
      </c>
      <c r="C18" s="31">
        <v>-1</v>
      </c>
      <c r="D18" s="1"/>
      <c r="E18" s="1"/>
    </row>
    <row r="19" spans="1:5">
      <c r="A19" s="19" t="s">
        <v>93</v>
      </c>
      <c r="B19" s="31">
        <v>-107</v>
      </c>
      <c r="C19" s="31">
        <v>-81</v>
      </c>
      <c r="D19" s="1"/>
      <c r="E19" s="1"/>
    </row>
    <row r="20" spans="1:5">
      <c r="A20" s="18" t="s">
        <v>23</v>
      </c>
      <c r="B20" s="31">
        <v>-43</v>
      </c>
      <c r="C20" s="31">
        <v>-167</v>
      </c>
      <c r="D20" s="1"/>
      <c r="E20" s="1"/>
    </row>
    <row r="21" spans="1:5">
      <c r="A21" s="18" t="s">
        <v>62</v>
      </c>
      <c r="B21" s="31">
        <v>-506</v>
      </c>
      <c r="C21" s="31">
        <v>-599</v>
      </c>
      <c r="D21" s="1"/>
      <c r="E21" s="1"/>
    </row>
    <row r="22" spans="1:5">
      <c r="A22" s="18" t="s">
        <v>94</v>
      </c>
      <c r="B22" s="31">
        <v>-120</v>
      </c>
      <c r="C22" s="31">
        <v>-6</v>
      </c>
      <c r="D22" s="1"/>
      <c r="E22" s="1"/>
    </row>
    <row r="23" spans="1:5">
      <c r="A23" s="26"/>
      <c r="B23" s="31"/>
      <c r="C23" s="31"/>
      <c r="D23" s="1"/>
      <c r="E23" s="1"/>
    </row>
    <row r="24" spans="1:5">
      <c r="A24" s="16" t="s">
        <v>50</v>
      </c>
      <c r="B24" s="32">
        <f>SUM(B12:B23)</f>
        <v>1821</v>
      </c>
      <c r="C24" s="32">
        <f>SUM(C12:C23)</f>
        <v>52</v>
      </c>
      <c r="D24" s="1"/>
      <c r="E24" s="1"/>
    </row>
    <row r="25" spans="1:5">
      <c r="A25" s="18"/>
      <c r="B25" s="31"/>
      <c r="C25" s="31"/>
      <c r="D25" s="1"/>
      <c r="E25" s="1"/>
    </row>
    <row r="26" spans="1:5">
      <c r="A26" s="18" t="s">
        <v>26</v>
      </c>
      <c r="B26" s="31"/>
      <c r="C26" s="31"/>
      <c r="D26" s="1"/>
      <c r="E26" s="1"/>
    </row>
    <row r="27" spans="1:5">
      <c r="A27" s="18" t="s">
        <v>27</v>
      </c>
      <c r="B27" s="31">
        <v>-111</v>
      </c>
      <c r="C27" s="31">
        <v>-125</v>
      </c>
      <c r="D27" s="1"/>
      <c r="E27" s="1"/>
    </row>
    <row r="28" spans="1:5">
      <c r="A28" s="16" t="s">
        <v>28</v>
      </c>
      <c r="B28" s="32">
        <f>SUM(B26:B27)</f>
        <v>-111</v>
      </c>
      <c r="C28" s="32">
        <f>SUM(C26:C27)</f>
        <v>-125</v>
      </c>
      <c r="D28" s="1"/>
      <c r="E28" s="1"/>
    </row>
    <row r="29" spans="1:5">
      <c r="A29" s="18"/>
      <c r="B29" s="31"/>
      <c r="C29" s="31"/>
      <c r="D29" s="1"/>
      <c r="E29" s="1"/>
    </row>
    <row r="30" spans="1:5" ht="15.75" thickBot="1">
      <c r="A30" s="16" t="s">
        <v>24</v>
      </c>
      <c r="B30" s="33">
        <f>B24+B28</f>
        <v>1710</v>
      </c>
      <c r="C30" s="33">
        <f>C24+C28</f>
        <v>-73</v>
      </c>
      <c r="D30" s="1"/>
      <c r="E30" s="1"/>
    </row>
    <row r="31" spans="1:5" ht="16.5" customHeight="1" thickTop="1">
      <c r="A31" s="18" t="s">
        <v>95</v>
      </c>
      <c r="B31" s="31"/>
      <c r="C31" s="31"/>
      <c r="D31" s="1"/>
      <c r="E31" s="1"/>
    </row>
    <row r="32" spans="1:5">
      <c r="A32" s="16" t="s">
        <v>96</v>
      </c>
      <c r="B32" s="32">
        <f>B30-B31</f>
        <v>1710</v>
      </c>
      <c r="C32" s="32">
        <f>C30-C31</f>
        <v>-73</v>
      </c>
      <c r="D32" s="1"/>
      <c r="E32" s="1"/>
    </row>
    <row r="33" spans="1:5">
      <c r="A33" s="16" t="s">
        <v>34</v>
      </c>
      <c r="B33" s="31"/>
      <c r="C33" s="31"/>
      <c r="D33" s="1"/>
      <c r="E33" s="1"/>
    </row>
    <row r="34" spans="1:5">
      <c r="A34" s="16"/>
      <c r="B34" s="31"/>
      <c r="C34" s="31"/>
      <c r="D34" s="1"/>
      <c r="E34" s="1"/>
    </row>
    <row r="35" spans="1:5" ht="15.75" thickBot="1">
      <c r="A35" s="16" t="s">
        <v>29</v>
      </c>
      <c r="B35" s="33">
        <f>B32+B33+B34</f>
        <v>1710</v>
      </c>
      <c r="C35" s="33">
        <f>C32+C33+C34</f>
        <v>-73</v>
      </c>
      <c r="D35" s="1"/>
      <c r="E35" s="1"/>
    </row>
    <row r="36" spans="1:5" ht="15.75" thickTop="1">
      <c r="A36" s="3"/>
      <c r="B36" s="3"/>
      <c r="C36" s="3"/>
      <c r="D36" s="1"/>
      <c r="E36" s="1"/>
    </row>
    <row r="37" spans="1:5">
      <c r="A37" s="3"/>
      <c r="B37" s="3"/>
      <c r="C37" s="3"/>
      <c r="D37" s="1"/>
      <c r="E37" s="1"/>
    </row>
    <row r="38" spans="1:5">
      <c r="A38" s="3"/>
      <c r="B38" s="3"/>
      <c r="C38" s="3"/>
      <c r="D38" s="1"/>
      <c r="E38" s="1"/>
    </row>
    <row r="39" spans="1:5">
      <c r="A39" s="3"/>
      <c r="B39" s="3"/>
      <c r="C39" s="3"/>
      <c r="D39" s="1"/>
      <c r="E39" s="1"/>
    </row>
    <row r="40" spans="1:5">
      <c r="A40" s="1" t="s">
        <v>56</v>
      </c>
      <c r="B40" s="1" t="s">
        <v>19</v>
      </c>
      <c r="C40" s="1"/>
      <c r="D40" s="47"/>
      <c r="E40" s="1"/>
    </row>
    <row r="41" spans="1:5">
      <c r="A41" s="40" t="s">
        <v>59</v>
      </c>
      <c r="B41" s="1"/>
      <c r="C41" s="63" t="s">
        <v>60</v>
      </c>
      <c r="D41" s="63"/>
      <c r="E41" s="1"/>
    </row>
    <row r="42" spans="1:5">
      <c r="A42" s="1"/>
      <c r="B42" s="1"/>
      <c r="C42" s="1"/>
      <c r="E42" s="1"/>
    </row>
    <row r="43" spans="1:5">
      <c r="A43" s="1" t="s">
        <v>68</v>
      </c>
      <c r="B43" s="1"/>
      <c r="C43" s="1"/>
      <c r="E43" s="1"/>
    </row>
    <row r="44" spans="1:5">
      <c r="A44" s="9"/>
      <c r="B44" s="3"/>
      <c r="C44" s="3"/>
      <c r="D44" s="1"/>
      <c r="E44" s="1"/>
    </row>
    <row r="45" spans="1:5">
      <c r="A45" s="9"/>
      <c r="B45" s="3"/>
      <c r="C45" s="3"/>
      <c r="D45" s="1"/>
      <c r="E45" s="1"/>
    </row>
    <row r="46" spans="1:5">
      <c r="A46" s="9"/>
      <c r="B46" s="3"/>
      <c r="C46" s="3"/>
      <c r="D46" s="1"/>
      <c r="E46" s="1"/>
    </row>
    <row r="47" spans="1:5">
      <c r="A47" s="4"/>
      <c r="B47" s="3"/>
      <c r="C47" s="3"/>
      <c r="D47" s="1"/>
      <c r="E47" s="1"/>
    </row>
    <row r="48" spans="1:5">
      <c r="A48" s="13"/>
      <c r="B48" s="9"/>
      <c r="C48" s="9"/>
      <c r="D48" s="1"/>
      <c r="E48" s="1"/>
    </row>
    <row r="49" spans="1:5">
      <c r="A49" s="6"/>
      <c r="B49" s="3"/>
      <c r="C49" s="3"/>
      <c r="D49" s="1"/>
      <c r="E49" s="1"/>
    </row>
    <row r="50" spans="1:5">
      <c r="A50" s="4"/>
      <c r="B50" s="3"/>
      <c r="C50" s="3"/>
      <c r="D50" s="1"/>
      <c r="E50" s="1"/>
    </row>
    <row r="51" spans="1:5">
      <c r="A51" s="4"/>
      <c r="B51" s="3"/>
      <c r="C51" s="3"/>
      <c r="D51" s="1"/>
      <c r="E51" s="1"/>
    </row>
    <row r="52" spans="1:5">
      <c r="A52" s="4"/>
      <c r="B52" s="3"/>
      <c r="C52" s="3"/>
      <c r="D52" s="1"/>
      <c r="E52" s="1"/>
    </row>
    <row r="53" spans="1:5">
      <c r="A53" s="13"/>
      <c r="B53" s="9"/>
      <c r="C53" s="9"/>
      <c r="D53" s="1"/>
      <c r="E53" s="1"/>
    </row>
    <row r="54" spans="1:5">
      <c r="A54" s="13"/>
      <c r="B54" s="9"/>
      <c r="C54" s="9"/>
      <c r="D54" s="1"/>
      <c r="E54" s="1"/>
    </row>
    <row r="55" spans="1:5">
      <c r="A55" s="12"/>
      <c r="B55" s="9"/>
      <c r="C55" s="9"/>
      <c r="D55" s="1"/>
      <c r="E55" s="1"/>
    </row>
    <row r="56" spans="1:5">
      <c r="A56" s="5"/>
      <c r="B56" s="1"/>
      <c r="C56" s="1"/>
      <c r="D56" s="1"/>
      <c r="E56" s="1"/>
    </row>
    <row r="57" spans="1:5">
      <c r="D57" s="1"/>
      <c r="E57" s="1"/>
    </row>
    <row r="58" spans="1:5">
      <c r="D58" s="1"/>
      <c r="E58" s="1"/>
    </row>
    <row r="59" spans="1:5">
      <c r="D59" s="1"/>
      <c r="E59" s="1"/>
    </row>
    <row r="60" spans="1:5">
      <c r="D60" s="1"/>
      <c r="E60" s="1"/>
    </row>
  </sheetData>
  <mergeCells count="1">
    <mergeCell ref="C41:D41"/>
  </mergeCells>
  <pageMargins left="1.1811023622047245" right="0.39370078740157483" top="0.39370078740157483" bottom="0.39370078740157483" header="0.51181102362204722" footer="0.51181102362204722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F15" sqref="F15"/>
    </sheetView>
  </sheetViews>
  <sheetFormatPr defaultRowHeight="14.25"/>
  <cols>
    <col min="1" max="1" width="38.7109375" style="1" customWidth="1"/>
    <col min="2" max="2" width="15.28515625" style="1" customWidth="1"/>
    <col min="3" max="3" width="20.5703125" style="1" customWidth="1"/>
    <col min="4" max="4" width="17.7109375" style="1" customWidth="1"/>
    <col min="5" max="5" width="16.28515625" style="1" customWidth="1"/>
    <col min="6" max="6" width="17.28515625" style="1" customWidth="1"/>
    <col min="7" max="16384" width="9.140625" style="1"/>
  </cols>
  <sheetData>
    <row r="1" spans="1:6" customFormat="1" ht="15">
      <c r="A1" s="41"/>
      <c r="B1" s="41"/>
      <c r="C1" s="3"/>
      <c r="D1" s="49" t="s">
        <v>0</v>
      </c>
      <c r="E1" s="41"/>
      <c r="F1" s="41"/>
    </row>
    <row r="2" spans="1:6" customFormat="1" ht="15">
      <c r="A2" s="44"/>
      <c r="B2" s="44"/>
      <c r="C2" s="45"/>
      <c r="D2" s="48" t="s">
        <v>67</v>
      </c>
      <c r="E2" s="44"/>
      <c r="F2" s="44"/>
    </row>
    <row r="3" spans="1:6" ht="16.5">
      <c r="A3" s="15"/>
    </row>
    <row r="4" spans="1:6" ht="16.5">
      <c r="A4" s="15"/>
    </row>
    <row r="5" spans="1:6" ht="18" customHeight="1"/>
    <row r="6" spans="1:6" ht="18">
      <c r="A6" s="53" t="s">
        <v>30</v>
      </c>
    </row>
    <row r="7" spans="1:6" ht="18">
      <c r="A7" s="53" t="s">
        <v>97</v>
      </c>
    </row>
    <row r="8" spans="1:6">
      <c r="B8" s="54"/>
      <c r="C8" s="54"/>
      <c r="D8" s="54"/>
      <c r="E8" s="54"/>
      <c r="F8" s="54"/>
    </row>
    <row r="9" spans="1:6" ht="55.5" customHeight="1">
      <c r="A9" s="20" t="s">
        <v>31</v>
      </c>
      <c r="B9" s="55" t="s">
        <v>74</v>
      </c>
      <c r="C9" s="55" t="s">
        <v>104</v>
      </c>
      <c r="D9" s="56" t="s">
        <v>32</v>
      </c>
      <c r="E9" s="56" t="s">
        <v>33</v>
      </c>
      <c r="F9" s="56" t="s">
        <v>12</v>
      </c>
    </row>
    <row r="10" spans="1:6">
      <c r="A10" s="3"/>
      <c r="B10" s="18"/>
      <c r="C10" s="3"/>
    </row>
    <row r="11" spans="1:6">
      <c r="A11" s="9" t="s">
        <v>98</v>
      </c>
      <c r="B11" s="34">
        <v>4420</v>
      </c>
      <c r="C11" s="34">
        <v>6299</v>
      </c>
      <c r="D11" s="34"/>
      <c r="E11" s="34">
        <v>-2075</v>
      </c>
      <c r="F11" s="34">
        <f>SUM(B11:E11)</f>
        <v>8644</v>
      </c>
    </row>
    <row r="12" spans="1:6">
      <c r="A12" s="3"/>
      <c r="B12" s="29"/>
      <c r="C12" s="29"/>
      <c r="D12" s="29"/>
      <c r="E12" s="29"/>
      <c r="F12" s="29">
        <f>SUM(B12:E12)</f>
        <v>0</v>
      </c>
    </row>
    <row r="13" spans="1:6">
      <c r="A13" s="3" t="s">
        <v>100</v>
      </c>
      <c r="B13" s="29"/>
      <c r="C13" s="29"/>
      <c r="D13" s="29">
        <v>1710</v>
      </c>
      <c r="E13" s="29"/>
      <c r="F13" s="37">
        <f>SUM(B13:E13)</f>
        <v>1710</v>
      </c>
    </row>
    <row r="14" spans="1:6">
      <c r="A14" s="3"/>
      <c r="B14" s="29"/>
      <c r="C14" s="29"/>
      <c r="D14" s="29"/>
      <c r="E14" s="29"/>
      <c r="F14" s="29">
        <f>SUM(B14:E14)</f>
        <v>0</v>
      </c>
    </row>
    <row r="15" spans="1:6">
      <c r="A15" s="9" t="s">
        <v>101</v>
      </c>
      <c r="B15" s="34">
        <f>SUM(B11:B14)</f>
        <v>4420</v>
      </c>
      <c r="C15" s="34">
        <f>SUM(C11:C14)</f>
        <v>6299</v>
      </c>
      <c r="D15" s="34">
        <f>SUM(D11:D14)</f>
        <v>1710</v>
      </c>
      <c r="E15" s="34">
        <f>SUM(E11:E14)</f>
        <v>-2075</v>
      </c>
      <c r="F15" s="34">
        <f>SUM(F11:F14)</f>
        <v>10354</v>
      </c>
    </row>
    <row r="16" spans="1:6">
      <c r="A16" s="3"/>
      <c r="B16" s="29"/>
      <c r="C16" s="29"/>
      <c r="D16" s="29"/>
      <c r="E16" s="29"/>
      <c r="F16" s="29"/>
    </row>
    <row r="17" spans="1:6">
      <c r="A17" s="3" t="s">
        <v>102</v>
      </c>
      <c r="B17" s="29"/>
      <c r="C17" s="29"/>
      <c r="D17" s="29"/>
      <c r="E17" s="29"/>
      <c r="F17" s="29"/>
    </row>
    <row r="18" spans="1:6">
      <c r="A18" s="3" t="s">
        <v>103</v>
      </c>
      <c r="B18" s="29"/>
      <c r="C18" s="29"/>
      <c r="D18" s="29"/>
      <c r="E18" s="29"/>
      <c r="F18" s="29"/>
    </row>
    <row r="19" spans="1:6">
      <c r="A19" s="3"/>
      <c r="B19" s="29"/>
      <c r="C19" s="29"/>
      <c r="D19" s="29"/>
      <c r="E19" s="29"/>
      <c r="F19" s="29"/>
    </row>
    <row r="20" spans="1:6" ht="15" thickBot="1">
      <c r="A20" s="9" t="s">
        <v>99</v>
      </c>
      <c r="B20" s="35">
        <f>B15+B17+B18</f>
        <v>4420</v>
      </c>
      <c r="C20" s="35">
        <f t="shared" ref="C20" si="0">C15+C17+C18</f>
        <v>6299</v>
      </c>
      <c r="D20" s="35">
        <f t="shared" ref="D20:E20" si="1">D15+D17+D18</f>
        <v>1710</v>
      </c>
      <c r="E20" s="35">
        <f t="shared" si="1"/>
        <v>-2075</v>
      </c>
      <c r="F20" s="35">
        <f>F15+F17+F18</f>
        <v>10354</v>
      </c>
    </row>
    <row r="21" spans="1:6" ht="15" thickTop="1">
      <c r="A21" s="3"/>
      <c r="B21" s="18"/>
      <c r="C21" s="3"/>
    </row>
    <row r="22" spans="1:6">
      <c r="A22" s="3"/>
      <c r="B22" s="18"/>
      <c r="C22" s="3"/>
    </row>
    <row r="23" spans="1:6">
      <c r="A23" s="3"/>
      <c r="B23" s="18"/>
      <c r="C23" s="3"/>
    </row>
    <row r="24" spans="1:6">
      <c r="A24" s="3"/>
      <c r="B24" s="18"/>
      <c r="C24" s="3"/>
    </row>
    <row r="25" spans="1:6">
      <c r="A25" s="1" t="s">
        <v>18</v>
      </c>
      <c r="C25" s="1" t="s">
        <v>19</v>
      </c>
    </row>
    <row r="26" spans="1:6">
      <c r="A26" s="40" t="s">
        <v>59</v>
      </c>
      <c r="E26" s="63" t="s">
        <v>60</v>
      </c>
      <c r="F26" s="63"/>
    </row>
    <row r="28" spans="1:6">
      <c r="A28" s="1" t="s">
        <v>68</v>
      </c>
    </row>
    <row r="29" spans="1:6">
      <c r="A29" s="3"/>
      <c r="B29" s="18"/>
      <c r="C29" s="3"/>
    </row>
    <row r="30" spans="1:6">
      <c r="B30" s="3"/>
      <c r="C30" s="3"/>
    </row>
    <row r="31" spans="1:6">
      <c r="B31" s="3"/>
      <c r="C31" s="3"/>
    </row>
    <row r="32" spans="1:6">
      <c r="B32" s="3"/>
      <c r="C32" s="3"/>
    </row>
    <row r="33" spans="2:7">
      <c r="B33" s="13"/>
      <c r="C33" s="9"/>
    </row>
    <row r="34" spans="2:7">
      <c r="B34" s="3"/>
      <c r="C34" s="9"/>
      <c r="G34" s="1">
        <v>4</v>
      </c>
    </row>
    <row r="35" spans="2:7">
      <c r="B35" s="9"/>
      <c r="C35" s="3"/>
    </row>
    <row r="36" spans="2:7">
      <c r="B36" s="9"/>
      <c r="C36" s="3"/>
    </row>
    <row r="37" spans="2:7">
      <c r="B37" s="9"/>
      <c r="C37" s="3"/>
    </row>
    <row r="38" spans="2:7">
      <c r="B38" s="4"/>
      <c r="C38" s="3"/>
    </row>
    <row r="39" spans="2:7">
      <c r="B39" s="13"/>
      <c r="C39" s="9"/>
    </row>
    <row r="40" spans="2:7">
      <c r="B40" s="6"/>
      <c r="C40" s="3"/>
    </row>
    <row r="41" spans="2:7">
      <c r="B41" s="4"/>
      <c r="C41" s="3"/>
    </row>
    <row r="42" spans="2:7">
      <c r="B42" s="4"/>
      <c r="C42" s="3"/>
    </row>
    <row r="43" spans="2:7">
      <c r="B43" s="4"/>
      <c r="C43" s="3"/>
    </row>
    <row r="44" spans="2:7">
      <c r="B44" s="13"/>
      <c r="C44" s="9"/>
    </row>
    <row r="45" spans="2:7">
      <c r="B45" s="13"/>
      <c r="C45" s="9"/>
    </row>
    <row r="46" spans="2:7">
      <c r="B46" s="12"/>
      <c r="C46" s="9"/>
    </row>
    <row r="47" spans="2:7">
      <c r="B47" s="5"/>
    </row>
  </sheetData>
  <mergeCells count="1">
    <mergeCell ref="E26:F26"/>
  </mergeCells>
  <pageMargins left="1.1811023622047245" right="0.70866141732283472" top="0.98425196850393704" bottom="0.3937007874015748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workbookViewId="0">
      <selection activeCell="A37" sqref="A37"/>
    </sheetView>
  </sheetViews>
  <sheetFormatPr defaultRowHeight="14.25"/>
  <cols>
    <col min="1" max="1" width="61.85546875" style="1" customWidth="1"/>
    <col min="2" max="3" width="15.5703125" style="1" customWidth="1"/>
    <col min="4" max="4" width="12.7109375" style="1" customWidth="1"/>
    <col min="5" max="16384" width="9.140625" style="1"/>
  </cols>
  <sheetData>
    <row r="1" spans="1:5" customFormat="1" ht="15">
      <c r="A1" s="41"/>
      <c r="B1" s="49" t="s">
        <v>0</v>
      </c>
      <c r="C1" s="42"/>
      <c r="D1" s="1"/>
      <c r="E1" s="1"/>
    </row>
    <row r="2" spans="1:5" customFormat="1" ht="15">
      <c r="A2" s="44"/>
      <c r="B2" s="48" t="s">
        <v>67</v>
      </c>
      <c r="C2" s="43"/>
      <c r="D2" s="45"/>
      <c r="E2" s="1"/>
    </row>
    <row r="3" spans="1:5" ht="16.5">
      <c r="A3" s="15"/>
    </row>
    <row r="5" spans="1:5" ht="18">
      <c r="A5" s="53" t="s">
        <v>36</v>
      </c>
    </row>
    <row r="6" spans="1:5" ht="18">
      <c r="A6" s="53" t="s">
        <v>85</v>
      </c>
      <c r="B6" s="2"/>
    </row>
    <row r="7" spans="1:5" ht="18">
      <c r="A7" s="53"/>
      <c r="B7" s="2"/>
    </row>
    <row r="8" spans="1:5" ht="39.75" customHeight="1">
      <c r="B8" s="30" t="s">
        <v>87</v>
      </c>
      <c r="C8" s="30" t="s">
        <v>69</v>
      </c>
    </row>
    <row r="9" spans="1:5">
      <c r="B9" s="46" t="s">
        <v>52</v>
      </c>
      <c r="C9" s="46" t="s">
        <v>52</v>
      </c>
    </row>
    <row r="10" spans="1:5">
      <c r="A10" s="7" t="s">
        <v>39</v>
      </c>
    </row>
    <row r="11" spans="1:5">
      <c r="A11" s="21" t="s">
        <v>105</v>
      </c>
      <c r="B11" s="38">
        <v>828</v>
      </c>
      <c r="C11" s="38">
        <v>1189</v>
      </c>
    </row>
    <row r="12" spans="1:5">
      <c r="A12" s="22" t="s">
        <v>106</v>
      </c>
      <c r="B12" s="38">
        <v>-112</v>
      </c>
      <c r="C12" s="38">
        <v>-349</v>
      </c>
    </row>
    <row r="13" spans="1:5">
      <c r="A13" s="23" t="s">
        <v>107</v>
      </c>
      <c r="B13" s="38">
        <v>-69</v>
      </c>
      <c r="C13" s="38">
        <v>-70</v>
      </c>
    </row>
    <row r="14" spans="1:5">
      <c r="A14" s="23" t="s">
        <v>108</v>
      </c>
      <c r="B14" s="38">
        <v>-121</v>
      </c>
      <c r="C14" s="38">
        <v>-145</v>
      </c>
    </row>
    <row r="15" spans="1:5">
      <c r="A15" s="23" t="s">
        <v>109</v>
      </c>
      <c r="B15" s="38"/>
      <c r="C15" s="38"/>
    </row>
    <row r="16" spans="1:5">
      <c r="A16" s="24" t="s">
        <v>37</v>
      </c>
      <c r="B16" s="38"/>
      <c r="C16" s="38"/>
    </row>
    <row r="17" spans="1:3">
      <c r="A17" s="24" t="s">
        <v>110</v>
      </c>
      <c r="B17" s="38"/>
      <c r="C17" s="38"/>
    </row>
    <row r="18" spans="1:3">
      <c r="A18" s="22" t="s">
        <v>111</v>
      </c>
      <c r="B18" s="39">
        <v>-1</v>
      </c>
      <c r="C18" s="39">
        <v>-6</v>
      </c>
    </row>
    <row r="19" spans="1:3">
      <c r="A19" s="25" t="s">
        <v>38</v>
      </c>
      <c r="B19" s="37">
        <f>SUM(B11:B18)</f>
        <v>525</v>
      </c>
      <c r="C19" s="37">
        <f>SUM(C11:C18)</f>
        <v>619</v>
      </c>
    </row>
    <row r="20" spans="1:3">
      <c r="A20" s="22"/>
      <c r="B20" s="29"/>
      <c r="C20" s="29"/>
    </row>
    <row r="21" spans="1:3">
      <c r="A21" s="7" t="s">
        <v>43</v>
      </c>
      <c r="B21" s="29"/>
      <c r="C21" s="29"/>
    </row>
    <row r="22" spans="1:3">
      <c r="A22" s="22" t="s">
        <v>40</v>
      </c>
      <c r="B22" s="29"/>
      <c r="C22" s="29"/>
    </row>
    <row r="23" spans="1:3" ht="16.5" customHeight="1">
      <c r="A23" s="22" t="s">
        <v>41</v>
      </c>
      <c r="B23" s="29"/>
      <c r="C23" s="29"/>
    </row>
    <row r="24" spans="1:3">
      <c r="A24" s="22" t="s">
        <v>42</v>
      </c>
      <c r="B24" s="29"/>
      <c r="C24" s="29"/>
    </row>
    <row r="25" spans="1:3">
      <c r="A25" s="22" t="s">
        <v>35</v>
      </c>
      <c r="B25" s="36"/>
      <c r="C25" s="36"/>
    </row>
    <row r="26" spans="1:3">
      <c r="A26" s="25" t="s">
        <v>44</v>
      </c>
      <c r="B26" s="37">
        <f>SUM(B22:B25)</f>
        <v>0</v>
      </c>
      <c r="C26" s="37">
        <f>SUM(C22:C25)</f>
        <v>0</v>
      </c>
    </row>
    <row r="27" spans="1:3">
      <c r="A27" s="21"/>
      <c r="B27" s="29"/>
      <c r="C27" s="29"/>
    </row>
    <row r="28" spans="1:3">
      <c r="A28" s="7" t="s">
        <v>45</v>
      </c>
      <c r="B28" s="29"/>
      <c r="C28" s="29"/>
    </row>
    <row r="29" spans="1:3">
      <c r="A29" s="21" t="s">
        <v>112</v>
      </c>
      <c r="B29" s="29">
        <v>315</v>
      </c>
      <c r="C29" s="29"/>
    </row>
    <row r="30" spans="1:3" ht="13.5" customHeight="1">
      <c r="A30" s="21" t="s">
        <v>113</v>
      </c>
      <c r="B30" s="29">
        <v>-787</v>
      </c>
      <c r="C30" s="29">
        <v>-695</v>
      </c>
    </row>
    <row r="31" spans="1:3">
      <c r="A31" s="21" t="s">
        <v>114</v>
      </c>
      <c r="B31" s="29">
        <v>-111</v>
      </c>
      <c r="C31" s="29">
        <v>-124</v>
      </c>
    </row>
    <row r="32" spans="1:3" ht="15" customHeight="1">
      <c r="A32" s="1" t="s">
        <v>115</v>
      </c>
      <c r="B32" s="36"/>
      <c r="C32" s="36"/>
    </row>
    <row r="33" spans="1:4">
      <c r="A33" s="25" t="s">
        <v>46</v>
      </c>
      <c r="B33" s="37">
        <f>SUM(B29:B32)</f>
        <v>-583</v>
      </c>
      <c r="C33" s="37">
        <f>SUM(C29:C32)</f>
        <v>-819</v>
      </c>
    </row>
    <row r="34" spans="1:4">
      <c r="A34" s="25"/>
      <c r="B34" s="29"/>
      <c r="C34" s="29"/>
    </row>
    <row r="35" spans="1:4">
      <c r="A35" s="27" t="s">
        <v>116</v>
      </c>
      <c r="B35" s="37">
        <f>B19+B26+B33</f>
        <v>-58</v>
      </c>
      <c r="C35" s="37">
        <f>C19+C26+C33</f>
        <v>-200</v>
      </c>
    </row>
    <row r="36" spans="1:4">
      <c r="A36" s="21" t="s">
        <v>117</v>
      </c>
      <c r="B36" s="29">
        <v>107</v>
      </c>
      <c r="C36" s="29">
        <v>898</v>
      </c>
    </row>
    <row r="37" spans="1:4" ht="24" customHeight="1" thickBot="1">
      <c r="A37" s="27" t="s">
        <v>118</v>
      </c>
      <c r="B37" s="35">
        <f>B35+B36</f>
        <v>49</v>
      </c>
      <c r="C37" s="35">
        <f>C35+C36</f>
        <v>698</v>
      </c>
    </row>
    <row r="38" spans="1:4" ht="15" thickTop="1">
      <c r="A38" s="21"/>
      <c r="B38" s="3"/>
      <c r="C38" s="3"/>
    </row>
    <row r="39" spans="1:4">
      <c r="A39" s="28"/>
    </row>
    <row r="40" spans="1:4">
      <c r="A40" s="28"/>
    </row>
    <row r="41" spans="1:4">
      <c r="A41" s="28"/>
    </row>
    <row r="42" spans="1:4" ht="15">
      <c r="A42" s="1" t="s">
        <v>56</v>
      </c>
      <c r="B42" s="1" t="s">
        <v>58</v>
      </c>
      <c r="D42"/>
    </row>
    <row r="43" spans="1:4" ht="15" customHeight="1">
      <c r="A43" s="57" t="s">
        <v>61</v>
      </c>
      <c r="C43" s="63" t="s">
        <v>60</v>
      </c>
      <c r="D43" s="63"/>
    </row>
    <row r="44" spans="1:4" ht="15">
      <c r="D44"/>
    </row>
    <row r="45" spans="1:4" ht="15">
      <c r="A45" s="1" t="s">
        <v>119</v>
      </c>
      <c r="D45"/>
    </row>
    <row r="46" spans="1:4">
      <c r="A46" s="28"/>
    </row>
    <row r="47" spans="1:4">
      <c r="A47" s="28"/>
    </row>
    <row r="48" spans="1:4">
      <c r="A48" s="28"/>
    </row>
    <row r="49" spans="1:5">
      <c r="A49" s="28"/>
    </row>
    <row r="50" spans="1:5">
      <c r="A50" s="28"/>
    </row>
    <row r="51" spans="1:5">
      <c r="A51" s="28"/>
    </row>
    <row r="52" spans="1:5">
      <c r="A52" s="28"/>
    </row>
    <row r="53" spans="1:5">
      <c r="A53" s="28"/>
    </row>
    <row r="54" spans="1:5">
      <c r="A54" s="28"/>
    </row>
    <row r="55" spans="1:5">
      <c r="A55" s="28"/>
    </row>
    <row r="56" spans="1:5">
      <c r="E56" s="1">
        <v>5</v>
      </c>
    </row>
  </sheetData>
  <mergeCells count="1">
    <mergeCell ref="C43:D43"/>
  </mergeCells>
  <pageMargins left="1.1811023622047245" right="0.39370078740157483" top="0.39370078740157483" bottom="0.39370078740157483" header="0.51181102362204722" footer="0.511811023622047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отчет за финансовото състояние</vt:lpstr>
      <vt:lpstr>отчет за всеобхватния доход</vt:lpstr>
      <vt:lpstr>Отчет за СК</vt:lpstr>
      <vt:lpstr>отчет за паричните потоци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Euroterra</dc:creator>
  <cp:lastModifiedBy>yasen</cp:lastModifiedBy>
  <cp:lastPrinted>2019-01-28T13:58:57Z</cp:lastPrinted>
  <dcterms:created xsi:type="dcterms:W3CDTF">2018-02-22T09:22:11Z</dcterms:created>
  <dcterms:modified xsi:type="dcterms:W3CDTF">2019-04-22T22:12:18Z</dcterms:modified>
</cp:coreProperties>
</file>