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6750" tabRatio="913" activeTab="0"/>
  </bookViews>
  <sheets>
    <sheet name="31.03.2014" sheetId="1" r:id="rId1"/>
    <sheet name="Консолидация" sheetId="2" r:id="rId2"/>
  </sheets>
  <definedNames/>
  <calcPr fullCalcOnLoad="1"/>
</workbook>
</file>

<file path=xl/sharedStrings.xml><?xml version="1.0" encoding="utf-8"?>
<sst xmlns="http://schemas.openxmlformats.org/spreadsheetml/2006/main" count="147" uniqueCount="108">
  <si>
    <t>Амортизация</t>
  </si>
  <si>
    <t>Финансов резултат</t>
  </si>
  <si>
    <t>на София комерс-заложни къщи АД</t>
  </si>
  <si>
    <t xml:space="preserve"> (Всички суми са в хил. лева)</t>
  </si>
  <si>
    <t>Прил.</t>
  </si>
  <si>
    <t>АКТИВИ</t>
  </si>
  <si>
    <t>Нетекущи активи</t>
  </si>
  <si>
    <t xml:space="preserve">Дълготрайни материални активи (ДМА) </t>
  </si>
  <si>
    <t xml:space="preserve">Дългосрочни финансови активи </t>
  </si>
  <si>
    <t>Общо нетекущи активи</t>
  </si>
  <si>
    <t>Материални запаси</t>
  </si>
  <si>
    <t xml:space="preserve">          </t>
  </si>
  <si>
    <t>Краткосрочни вземания</t>
  </si>
  <si>
    <t>Парични наличности и еквиваленти</t>
  </si>
  <si>
    <t>Вземания по аванси</t>
  </si>
  <si>
    <t>Общо текущи активи</t>
  </si>
  <si>
    <t>Общо активи</t>
  </si>
  <si>
    <t>СОБСТВЕН КАПИТАЛ И ПАСИВИ</t>
  </si>
  <si>
    <t>Капитал и резерви</t>
  </si>
  <si>
    <t>Основен капитал</t>
  </si>
  <si>
    <t>Целеви резерви</t>
  </si>
  <si>
    <t>Общо капитал и резерви</t>
  </si>
  <si>
    <t>Нетекущи пасиви</t>
  </si>
  <si>
    <t>Общо нетекущи пасиви</t>
  </si>
  <si>
    <t>Текущи пасиви</t>
  </si>
  <si>
    <t>Краткосрочни задължения</t>
  </si>
  <si>
    <t>Общо текущи пасиви</t>
  </si>
  <si>
    <t>Общо собствен капитал и пасиви</t>
  </si>
  <si>
    <t>Съставител:</t>
  </si>
  <si>
    <t>Ръководител:</t>
  </si>
  <si>
    <t>Златка Баракова</t>
  </si>
  <si>
    <t>Приходи от продажба на стоки (нето)</t>
  </si>
  <si>
    <t>Разходи за материали</t>
  </si>
  <si>
    <t>Разходи за външни услуги</t>
  </si>
  <si>
    <t>Разходи за персонала</t>
  </si>
  <si>
    <t>Други разходи за дейността</t>
  </si>
  <si>
    <t>Печалба от дейността</t>
  </si>
  <si>
    <t>Финансови приходи</t>
  </si>
  <si>
    <t>Финансови разходи</t>
  </si>
  <si>
    <t>Печалба/(загуба) преди облагане с данъци</t>
  </si>
  <si>
    <t>Разход за данък</t>
  </si>
  <si>
    <t>Нетна печалба от дейността</t>
  </si>
  <si>
    <t>Нетна печалба за периода</t>
  </si>
  <si>
    <t>ОТЧЕТ ЗА ПАРИЧНИЯ ПОТОК</t>
  </si>
  <si>
    <t>Парични потоци от основна дейност</t>
  </si>
  <si>
    <t>Парични потоци от върнати заеми срещу залог</t>
  </si>
  <si>
    <t>Парични потоци свързани с клиенти и доставчици (нето)</t>
  </si>
  <si>
    <t>Парични потоци, свързани с персонала (нето)</t>
  </si>
  <si>
    <t>Парични плащания за корпоративен данък</t>
  </si>
  <si>
    <t>Други парични плащания за основна дейност (нето)</t>
  </si>
  <si>
    <t>Парични потоци от инвестиционна дейност</t>
  </si>
  <si>
    <t>Парични плащания за закупуване на дълг. фин. активи</t>
  </si>
  <si>
    <t>Парични плащания за закупуване на ДМА</t>
  </si>
  <si>
    <t>Нетни парични наличности, използвани за инвестиционни дейности</t>
  </si>
  <si>
    <t>Парични потоци от финансова дейност</t>
  </si>
  <si>
    <t>Парични потоци от изплатени дивиденти</t>
  </si>
  <si>
    <t>Плащане на задължения по лизингови договори</t>
  </si>
  <si>
    <t>Други парични потоци от финансова дейност</t>
  </si>
  <si>
    <t>Нетно увеличение/ (намаление) на паричните наличности и еквиваленти</t>
  </si>
  <si>
    <t xml:space="preserve">Парични наличности и еквиваленти към началото на периода </t>
  </si>
  <si>
    <t xml:space="preserve">Парични наличности и еквиваленти към края на периода </t>
  </si>
  <si>
    <t>ОТЧЕТ ЗА ИЗМЕНЕНИЯТА В СОБСТВЕНИЯ КАПИТАЛ</t>
  </si>
  <si>
    <t>Премии от емисии</t>
  </si>
  <si>
    <t>Всичко</t>
  </si>
  <si>
    <t>Печалба за периода</t>
  </si>
  <si>
    <t>Изплатени дивиденти</t>
  </si>
  <si>
    <t xml:space="preserve">гл. счетоводител                                                                 </t>
  </si>
  <si>
    <t>изпълн.директор</t>
  </si>
  <si>
    <r>
      <t>Парични потоци от предоставени заеми срещу залог</t>
    </r>
    <r>
      <rPr>
        <b/>
        <sz val="13"/>
        <rFont val="Times New Roman"/>
        <family val="1"/>
      </rPr>
      <t xml:space="preserve"> </t>
    </r>
  </si>
  <si>
    <t>Текущи активи</t>
  </si>
  <si>
    <t>Плащане на задължения по банкови заеми</t>
  </si>
  <si>
    <t>Парични постъпления от продажби на крат.фин.активи</t>
  </si>
  <si>
    <t>Парични плащания за закупуване на крат. фин. активи</t>
  </si>
  <si>
    <t>Приходи от продажба на услуги</t>
  </si>
  <si>
    <t>Парични постъпления от продажби на ДМА</t>
  </si>
  <si>
    <t>Парични потоци от предоставени фирмени заеми</t>
  </si>
  <si>
    <t>Парични потоци от върнати фирмени заеми</t>
  </si>
  <si>
    <t>Приходи от продажба на ДМА (нето)</t>
  </si>
  <si>
    <t>Парични потоци от продажби на ДМА</t>
  </si>
  <si>
    <t>Приходи от лихви,такси и неустойки</t>
  </si>
  <si>
    <t xml:space="preserve">Парични потоци от лихви и такси по предоставени заеми </t>
  </si>
  <si>
    <t>Отнасяне на печалбата във фонд "Резервен"</t>
  </si>
  <si>
    <t>Други приходи</t>
  </si>
  <si>
    <r>
      <t xml:space="preserve">            </t>
    </r>
    <r>
      <rPr>
        <i/>
        <sz val="12"/>
        <rFont val="Times New Roman"/>
        <family val="1"/>
      </rPr>
      <t>Приложенията са неразделна част от този финансов отчет</t>
    </r>
  </si>
  <si>
    <t>Отсрочени данъци</t>
  </si>
  <si>
    <t>Парични потоци от продажба на заложени вещи</t>
  </si>
  <si>
    <t>ОТЧЕТ ЗА ВСЕОБХВАТНИЯ ДОХОД</t>
  </si>
  <si>
    <t>ОТЧЕТ ЗА ФИНАНСОВОТО СЪСТОЯНИЕ</t>
  </si>
  <si>
    <t>Друг всеобхватен доход</t>
  </si>
  <si>
    <t>Общо всеобхватен доход</t>
  </si>
  <si>
    <t>Нетни парични наличности, използвани за финансови дейности</t>
  </si>
  <si>
    <t>Нетни парични наличности използвани за основната дейност</t>
  </si>
  <si>
    <t xml:space="preserve">Дългосрочни задължения </t>
  </si>
  <si>
    <t>Парични потоци от покупка на инвестиции</t>
  </si>
  <si>
    <t>Извънредни приходи</t>
  </si>
  <si>
    <t>Обратно изкупени собствени акции</t>
  </si>
  <si>
    <t>Ирена Вачева</t>
  </si>
  <si>
    <t>Парични потоци от обратно изкупени собствени акции</t>
  </si>
  <si>
    <t>рег. одитор</t>
  </si>
  <si>
    <t>Салдо на 1 януари 2013 г.</t>
  </si>
  <si>
    <t>2013 г.</t>
  </si>
  <si>
    <t>Салдо на 31 декември 2013 г.</t>
  </si>
  <si>
    <t>към 31 март 2014 година</t>
  </si>
  <si>
    <t>2014 г.</t>
  </si>
  <si>
    <t>Салдо на 1 януари 2014 г.</t>
  </si>
  <si>
    <t>Салдо на 31 декември 2014 г.</t>
  </si>
  <si>
    <t>Предоставени дългосрочни заеми</t>
  </si>
  <si>
    <t>Парични  потоци от предоставени заеми</t>
  </si>
</sst>
</file>

<file path=xl/styles.xml><?xml version="1.0" encoding="utf-8"?>
<styleSheet xmlns="http://schemas.openxmlformats.org/spreadsheetml/2006/main">
  <numFmts count="4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.&quot;;\-#,##0\ &quot;.&quot;"/>
    <numFmt numFmtId="165" formatCode="#,##0\ &quot;.&quot;;[Red]\-#,##0\ &quot;.&quot;"/>
    <numFmt numFmtId="166" formatCode="#,##0.00\ &quot;.&quot;;\-#,##0.00\ &quot;.&quot;"/>
    <numFmt numFmtId="167" formatCode="#,##0.00\ &quot;.&quot;;[Red]\-#,##0.00\ &quot;.&quot;"/>
    <numFmt numFmtId="168" formatCode="_-* #,##0\ &quot;.&quot;_-;\-* #,##0\ &quot;.&quot;_-;_-* &quot;-&quot;\ &quot;.&quot;_-;_-@_-"/>
    <numFmt numFmtId="169" formatCode="_-* #,##0\ _._-;\-* #,##0\ _._-;_-* &quot;-&quot;\ _._-;_-@_-"/>
    <numFmt numFmtId="170" formatCode="_-* #,##0.00\ &quot;.&quot;_-;\-* #,##0.00\ &quot;.&quot;_-;_-* &quot;-&quot;??\ &quot;.&quot;_-;_-@_-"/>
    <numFmt numFmtId="171" formatCode="_-* #,##0.00\ _._-;\-* #,##0.00\ _._-;_-* &quot;-&quot;??\ _._-;_-@_-"/>
    <numFmt numFmtId="172" formatCode="###,0&quot;.&quot;00\ &quot;.&quot;;\-###,0&quot;.&quot;00\ &quot;.&quot;"/>
    <numFmt numFmtId="173" formatCode="###,0&quot;.&quot;00\ &quot;.&quot;;[Red]\-###,0&quot;.&quot;00\ &quot;.&quot;"/>
    <numFmt numFmtId="174" formatCode="_-* ###,0&quot;.&quot;00\ &quot;.&quot;_-;\-* ###,0&quot;.&quot;00\ &quot;.&quot;_-;_-* &quot;-&quot;??\ &quot;.&quot;_-;_-@_-"/>
    <numFmt numFmtId="175" formatCode="_-* ###,0&quot;.&quot;00\ _._-;\-* ###,0&quot;.&quot;00\ _._-;_-* &quot;-&quot;??\ _._-;_-@_-"/>
    <numFmt numFmtId="176" formatCode="&quot;$&quot;#,##0_);\(&quot;$&quot;#,##0\)"/>
    <numFmt numFmtId="177" formatCode="&quot;$&quot;#,##0_);[Red]\(&quot;$&quot;#,##0\)"/>
    <numFmt numFmtId="178" formatCode="&quot;$&quot;###,0&quot;.&quot;00_);\(&quot;$&quot;###,0&quot;.&quot;00\)"/>
    <numFmt numFmtId="179" formatCode="&quot;$&quot;###,0&quot;.&quot;00_);[Red]\(&quot;$&quot;###,0&quot;.&quot;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##,0&quot;.&quot;00_);_(&quot;$&quot;* \(###,0&quot;.&quot;00\);_(&quot;$&quot;* &quot;-&quot;??_);_(@_)"/>
    <numFmt numFmtId="183" formatCode="_(* ###,0&quot;.&quot;00_);_(* \(###,0&quot;.&quot;00\);_(* &quot;-&quot;??_);_(@_)"/>
    <numFmt numFmtId="184" formatCode="###,0&quot;.&quot;00\ &quot;лв&quot;;\-###,0&quot;.&quot;00\ &quot;лв&quot;"/>
    <numFmt numFmtId="185" formatCode="###,0&quot;.&quot;00\ &quot;лв&quot;;[Red]\-###,0&quot;.&quot;00\ &quot;лв&quot;"/>
    <numFmt numFmtId="186" formatCode="_-* ###,0&quot;.&quot;00\ &quot;лв&quot;_-;\-* ###,0&quot;.&quot;00\ &quot;лв&quot;_-;_-* &quot;-&quot;??\ &quot;лв&quot;_-;_-@_-"/>
    <numFmt numFmtId="187" formatCode="_-* ###,0&quot;.&quot;00\ _л_в_-;\-* ###,0&quot;.&quot;00\ _л_в_-;_-* &quot;-&quot;??\ _л_в_-;_-@_-"/>
    <numFmt numFmtId="188" formatCode="00000"/>
    <numFmt numFmtId="189" formatCode="0&quot;.&quot;0%"/>
    <numFmt numFmtId="190" formatCode="###,0&quot;.&quot;00\ &quot;лв&quot;"/>
    <numFmt numFmtId="191" formatCode="#,##0,&quot;.&quot;000"/>
    <numFmt numFmtId="192" formatCode="0&quot;.&quot;0"/>
    <numFmt numFmtId="193" formatCode="dd/m/yy"/>
    <numFmt numFmtId="194" formatCode="dd/mm/yy"/>
    <numFmt numFmtId="195" formatCode="mmmm\,\ yyyy"/>
    <numFmt numFmtId="196" formatCode="##,#0&quot;.&quot;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##,0&quot;.&quot;00_);[Red]\([$€-2]\ ###,0&quot;.&quot;00\)"/>
    <numFmt numFmtId="201" formatCode="[$-402]dd\ mmmm\ yyyy\ &quot;г.&quot;"/>
    <numFmt numFmtId="202" formatCode="_(* #,##0_);_(* \(#,##0\);_(* &quot;-&quot;??_);_(@_)"/>
  </numFmts>
  <fonts count="52">
    <font>
      <sz val="10"/>
      <name val="Arial"/>
      <family val="0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i/>
      <sz val="13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202" fontId="9" fillId="0" borderId="11" xfId="49" applyNumberFormat="1" applyFont="1" applyBorder="1" applyAlignment="1" applyProtection="1">
      <alignment/>
      <protection/>
    </xf>
    <xf numFmtId="202" fontId="6" fillId="0" borderId="0" xfId="49" applyNumberFormat="1" applyFont="1" applyBorder="1" applyAlignment="1" applyProtection="1">
      <alignment/>
      <protection/>
    </xf>
    <xf numFmtId="0" fontId="3" fillId="0" borderId="0" xfId="0" applyFont="1" applyBorder="1" applyAlignment="1">
      <alignment horizontal="right" vertical="top" wrapText="1"/>
    </xf>
    <xf numFmtId="202" fontId="5" fillId="0" borderId="0" xfId="49" applyNumberFormat="1" applyFont="1" applyBorder="1" applyAlignment="1" applyProtection="1">
      <alignment/>
      <protection/>
    </xf>
    <xf numFmtId="202" fontId="5" fillId="0" borderId="11" xfId="49" applyNumberFormat="1" applyFont="1" applyBorder="1" applyAlignment="1" applyProtection="1">
      <alignment/>
      <protection/>
    </xf>
    <xf numFmtId="202" fontId="6" fillId="0" borderId="11" xfId="49" applyNumberFormat="1" applyFont="1" applyBorder="1" applyAlignment="1" applyProtection="1">
      <alignment/>
      <protection/>
    </xf>
    <xf numFmtId="20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02" fontId="9" fillId="0" borderId="12" xfId="49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right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3" fontId="5" fillId="0" borderId="0" xfId="0" applyNumberFormat="1" applyFont="1" applyFill="1" applyAlignment="1">
      <alignment horizontal="righ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5" fillId="0" borderId="11" xfId="0" applyNumberFormat="1" applyFont="1" applyFill="1" applyBorder="1" applyAlignment="1">
      <alignment horizontal="right" vertical="top" wrapText="1"/>
    </xf>
    <xf numFmtId="3" fontId="6" fillId="0" borderId="13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3" fontId="3" fillId="0" borderId="0" xfId="0" applyNumberFormat="1" applyFont="1" applyFill="1" applyAlignment="1">
      <alignment horizontal="right" wrapText="1"/>
    </xf>
    <xf numFmtId="3" fontId="5" fillId="0" borderId="0" xfId="0" applyNumberFormat="1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3" fontId="6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top" wrapText="1"/>
    </xf>
    <xf numFmtId="202" fontId="5" fillId="0" borderId="0" xfId="49" applyNumberFormat="1" applyFont="1" applyFill="1" applyBorder="1" applyAlignment="1" applyProtection="1">
      <alignment/>
      <protection/>
    </xf>
    <xf numFmtId="202" fontId="5" fillId="0" borderId="11" xfId="49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 vertical="top" wrapText="1"/>
    </xf>
    <xf numFmtId="3" fontId="8" fillId="0" borderId="0" xfId="0" applyNumberFormat="1" applyFont="1" applyFill="1" applyAlignment="1">
      <alignment horizontal="right" vertical="top" wrapText="1"/>
    </xf>
    <xf numFmtId="3" fontId="3" fillId="0" borderId="11" xfId="0" applyNumberFormat="1" applyFont="1" applyFill="1" applyBorder="1" applyAlignment="1">
      <alignment horizontal="right"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6" fillId="0" borderId="0" xfId="0" applyFont="1" applyFill="1" applyAlignment="1">
      <alignment horizontal="right" vertical="top" wrapText="1"/>
    </xf>
    <xf numFmtId="202" fontId="9" fillId="0" borderId="11" xfId="49" applyNumberFormat="1" applyFont="1" applyFill="1" applyBorder="1" applyAlignment="1" applyProtection="1">
      <alignment/>
      <protection/>
    </xf>
    <xf numFmtId="202" fontId="9" fillId="0" borderId="12" xfId="49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right" vertical="top" wrapText="1"/>
    </xf>
    <xf numFmtId="202" fontId="6" fillId="0" borderId="0" xfId="49" applyNumberFormat="1" applyFont="1" applyFill="1" applyBorder="1" applyAlignment="1" applyProtection="1">
      <alignment/>
      <protection/>
    </xf>
    <xf numFmtId="202" fontId="6" fillId="0" borderId="11" xfId="49" applyNumberFormat="1" applyFont="1" applyFill="1" applyBorder="1" applyAlignment="1" applyProtection="1">
      <alignment/>
      <protection/>
    </xf>
    <xf numFmtId="202" fontId="6" fillId="0" borderId="12" xfId="49" applyNumberFormat="1" applyFont="1" applyBorder="1" applyAlignment="1" applyProtection="1">
      <alignment/>
      <protection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right" vertical="top" wrapText="1"/>
    </xf>
    <xf numFmtId="0" fontId="48" fillId="0" borderId="0" xfId="0" applyFont="1" applyFill="1" applyAlignment="1">
      <alignment horizontal="right" vertical="top" wrapText="1"/>
    </xf>
    <xf numFmtId="3" fontId="48" fillId="0" borderId="0" xfId="0" applyNumberFormat="1" applyFont="1" applyFill="1" applyAlignment="1">
      <alignment horizontal="right" vertical="top" wrapText="1"/>
    </xf>
    <xf numFmtId="3" fontId="48" fillId="0" borderId="0" xfId="0" applyNumberFormat="1" applyFont="1" applyFill="1" applyBorder="1" applyAlignment="1">
      <alignment horizontal="right" vertical="top" wrapText="1"/>
    </xf>
    <xf numFmtId="3" fontId="48" fillId="0" borderId="11" xfId="0" applyNumberFormat="1" applyFont="1" applyFill="1" applyBorder="1" applyAlignment="1">
      <alignment horizontal="right" vertical="top" wrapText="1"/>
    </xf>
    <xf numFmtId="3" fontId="49" fillId="0" borderId="13" xfId="0" applyNumberFormat="1" applyFont="1" applyFill="1" applyBorder="1" applyAlignment="1">
      <alignment horizontal="right" vertical="top" wrapText="1"/>
    </xf>
    <xf numFmtId="3" fontId="49" fillId="0" borderId="0" xfId="0" applyNumberFormat="1" applyFont="1" applyFill="1" applyAlignment="1">
      <alignment horizontal="right" vertical="top" wrapText="1"/>
    </xf>
    <xf numFmtId="3" fontId="48" fillId="0" borderId="0" xfId="0" applyNumberFormat="1" applyFont="1" applyFill="1" applyAlignment="1">
      <alignment horizontal="right" wrapText="1"/>
    </xf>
    <xf numFmtId="3" fontId="48" fillId="0" borderId="10" xfId="0" applyNumberFormat="1" applyFont="1" applyFill="1" applyBorder="1" applyAlignment="1">
      <alignment horizontal="right" vertical="top" wrapText="1"/>
    </xf>
    <xf numFmtId="3" fontId="49" fillId="0" borderId="0" xfId="0" applyNumberFormat="1" applyFont="1" applyFill="1" applyBorder="1" applyAlignment="1">
      <alignment horizontal="right" vertical="top" wrapText="1"/>
    </xf>
    <xf numFmtId="3" fontId="48" fillId="0" borderId="0" xfId="0" applyNumberFormat="1" applyFont="1" applyFill="1" applyBorder="1" applyAlignment="1">
      <alignment vertical="top" wrapText="1"/>
    </xf>
    <xf numFmtId="0" fontId="50" fillId="0" borderId="0" xfId="0" applyFont="1" applyFill="1" applyAlignment="1">
      <alignment/>
    </xf>
    <xf numFmtId="0" fontId="49" fillId="0" borderId="0" xfId="0" applyFont="1" applyFill="1" applyAlignment="1">
      <alignment/>
    </xf>
    <xf numFmtId="202" fontId="48" fillId="0" borderId="0" xfId="49" applyNumberFormat="1" applyFont="1" applyFill="1" applyBorder="1" applyAlignment="1" applyProtection="1">
      <alignment/>
      <protection/>
    </xf>
    <xf numFmtId="202" fontId="48" fillId="0" borderId="11" xfId="49" applyNumberFormat="1" applyFont="1" applyFill="1" applyBorder="1" applyAlignment="1" applyProtection="1">
      <alignment/>
      <protection/>
    </xf>
    <xf numFmtId="3" fontId="51" fillId="0" borderId="0" xfId="0" applyNumberFormat="1" applyFont="1" applyFill="1" applyAlignment="1">
      <alignment horizontal="right" vertical="top" wrapText="1"/>
    </xf>
    <xf numFmtId="0" fontId="48" fillId="0" borderId="0" xfId="0" applyFont="1" applyFill="1" applyBorder="1" applyAlignment="1">
      <alignment/>
    </xf>
    <xf numFmtId="0" fontId="48" fillId="0" borderId="11" xfId="0" applyFont="1" applyFill="1" applyBorder="1" applyAlignment="1">
      <alignment/>
    </xf>
    <xf numFmtId="0" fontId="48" fillId="0" borderId="0" xfId="0" applyFont="1" applyFill="1" applyAlignment="1">
      <alignment horizontal="center" vertical="top" wrapText="1"/>
    </xf>
    <xf numFmtId="0" fontId="49" fillId="0" borderId="0" xfId="0" applyFont="1" applyFill="1" applyAlignment="1">
      <alignment vertical="top" wrapText="1"/>
    </xf>
    <xf numFmtId="0" fontId="49" fillId="0" borderId="10" xfId="0" applyFont="1" applyFill="1" applyBorder="1" applyAlignment="1">
      <alignment horizontal="right" wrapText="1"/>
    </xf>
    <xf numFmtId="0" fontId="49" fillId="0" borderId="0" xfId="0" applyFont="1" applyFill="1" applyBorder="1" applyAlignment="1">
      <alignment horizontal="right" wrapText="1"/>
    </xf>
    <xf numFmtId="0" fontId="12" fillId="0" borderId="0" xfId="0" applyFont="1" applyFill="1" applyAlignment="1">
      <alignment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horizontal="right" vertical="top" wrapText="1"/>
    </xf>
    <xf numFmtId="0" fontId="48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3"/>
  <sheetViews>
    <sheetView tabSelected="1" zoomScalePageLayoutView="0" workbookViewId="0" topLeftCell="A186">
      <selection activeCell="N197" sqref="N197"/>
    </sheetView>
  </sheetViews>
  <sheetFormatPr defaultColWidth="9.140625" defaultRowHeight="12.75"/>
  <cols>
    <col min="1" max="1" width="58.28125" style="2" customWidth="1"/>
    <col min="2" max="2" width="11.00390625" style="2" customWidth="1"/>
    <col min="3" max="3" width="11.421875" style="35" customWidth="1"/>
    <col min="4" max="4" width="9.57421875" style="72" bestFit="1" customWidth="1"/>
    <col min="5" max="5" width="10.8515625" style="2" customWidth="1"/>
    <col min="6" max="6" width="10.421875" style="2" bestFit="1" customWidth="1"/>
    <col min="7" max="16384" width="9.140625" style="2" customWidth="1"/>
  </cols>
  <sheetData>
    <row r="1" ht="16.5">
      <c r="A1" s="1" t="s">
        <v>87</v>
      </c>
    </row>
    <row r="2" ht="16.5">
      <c r="A2" s="1" t="s">
        <v>102</v>
      </c>
    </row>
    <row r="3" ht="16.5">
      <c r="A3" s="1" t="s">
        <v>2</v>
      </c>
    </row>
    <row r="5" spans="1:4" ht="23.25" customHeight="1">
      <c r="A5" s="3" t="s">
        <v>3</v>
      </c>
      <c r="B5" s="4" t="s">
        <v>4</v>
      </c>
      <c r="C5" s="36">
        <v>2014</v>
      </c>
      <c r="D5" s="73">
        <v>2013</v>
      </c>
    </row>
    <row r="6" spans="1:4" ht="16.5">
      <c r="A6" s="5"/>
      <c r="B6" s="6"/>
      <c r="C6" s="37"/>
      <c r="D6" s="73"/>
    </row>
    <row r="7" spans="1:4" ht="16.5">
      <c r="A7" s="9" t="s">
        <v>5</v>
      </c>
      <c r="B7" s="6"/>
      <c r="C7" s="37"/>
      <c r="D7" s="73"/>
    </row>
    <row r="8" spans="1:4" ht="16.5">
      <c r="A8" s="9" t="s">
        <v>6</v>
      </c>
      <c r="B8" s="6"/>
      <c r="C8" s="37"/>
      <c r="D8" s="74"/>
    </row>
    <row r="9" spans="1:4" ht="16.5">
      <c r="A9" s="5" t="s">
        <v>7</v>
      </c>
      <c r="B9" s="6">
        <v>3</v>
      </c>
      <c r="C9" s="38">
        <v>622</v>
      </c>
      <c r="D9" s="75">
        <v>635</v>
      </c>
    </row>
    <row r="10" spans="1:4" ht="17.25" customHeight="1">
      <c r="A10" s="5" t="s">
        <v>8</v>
      </c>
      <c r="B10" s="6">
        <v>4</v>
      </c>
      <c r="C10" s="39">
        <v>1200</v>
      </c>
      <c r="D10" s="76">
        <v>1200</v>
      </c>
    </row>
    <row r="11" spans="1:4" ht="17.25" customHeight="1">
      <c r="A11" s="5" t="s">
        <v>106</v>
      </c>
      <c r="B11" s="6"/>
      <c r="C11" s="39">
        <v>2000</v>
      </c>
      <c r="D11" s="76"/>
    </row>
    <row r="12" spans="1:4" ht="17.25" customHeight="1" thickBot="1">
      <c r="A12" s="5" t="s">
        <v>84</v>
      </c>
      <c r="B12" s="6">
        <v>6</v>
      </c>
      <c r="C12" s="39">
        <v>13</v>
      </c>
      <c r="D12" s="76">
        <v>13</v>
      </c>
    </row>
    <row r="13" spans="1:4" ht="16.5">
      <c r="A13" s="9" t="s">
        <v>9</v>
      </c>
      <c r="B13" s="6"/>
      <c r="C13" s="41">
        <f>SUM(C9:C12)</f>
        <v>3835</v>
      </c>
      <c r="D13" s="78">
        <f>SUM(D9:D12)</f>
        <v>1848</v>
      </c>
    </row>
    <row r="14" spans="1:4" ht="16.5" hidden="1">
      <c r="A14" s="9"/>
      <c r="B14" s="6"/>
      <c r="C14" s="46"/>
      <c r="D14" s="79"/>
    </row>
    <row r="15" spans="1:4" ht="16.5">
      <c r="A15" s="9" t="s">
        <v>69</v>
      </c>
      <c r="B15" s="6"/>
      <c r="C15" s="43"/>
      <c r="D15" s="79"/>
    </row>
    <row r="16" spans="1:4" ht="16.5" hidden="1">
      <c r="A16" s="5" t="s">
        <v>10</v>
      </c>
      <c r="B16" s="11" t="s">
        <v>11</v>
      </c>
      <c r="C16" s="44"/>
      <c r="D16" s="80"/>
    </row>
    <row r="17" spans="1:4" ht="16.5">
      <c r="A17" s="5" t="s">
        <v>12</v>
      </c>
      <c r="B17" s="11">
        <v>7</v>
      </c>
      <c r="C17" s="45">
        <v>6686</v>
      </c>
      <c r="D17" s="80">
        <v>5068</v>
      </c>
    </row>
    <row r="18" spans="1:4" ht="16.5">
      <c r="A18" s="5" t="s">
        <v>13</v>
      </c>
      <c r="B18" s="6">
        <v>8</v>
      </c>
      <c r="C18" s="56">
        <v>3947</v>
      </c>
      <c r="D18" s="76">
        <v>7568</v>
      </c>
    </row>
    <row r="19" spans="1:4" ht="17.25" thickBot="1">
      <c r="A19" s="5" t="s">
        <v>14</v>
      </c>
      <c r="B19" s="6"/>
      <c r="C19" s="47"/>
      <c r="D19" s="81"/>
    </row>
    <row r="20" spans="1:4" ht="1.5" customHeight="1">
      <c r="A20" s="5"/>
      <c r="B20" s="6"/>
      <c r="C20" s="39"/>
      <c r="D20" s="76"/>
    </row>
    <row r="21" spans="1:4" ht="16.5">
      <c r="A21" s="9" t="s">
        <v>15</v>
      </c>
      <c r="B21" s="6"/>
      <c r="C21" s="48">
        <f>SUM(C16:C20)</f>
        <v>10633</v>
      </c>
      <c r="D21" s="82">
        <f>SUM(D16:D20)</f>
        <v>12636</v>
      </c>
    </row>
    <row r="22" spans="1:4" ht="16.5">
      <c r="A22" s="9"/>
      <c r="B22" s="6"/>
      <c r="C22" s="42"/>
      <c r="D22" s="79"/>
    </row>
    <row r="23" spans="1:4" ht="22.5" customHeight="1">
      <c r="A23" s="9" t="s">
        <v>16</v>
      </c>
      <c r="B23" s="6"/>
      <c r="C23" s="42">
        <f>C13+C21</f>
        <v>14468</v>
      </c>
      <c r="D23" s="79">
        <f>D13+D21</f>
        <v>14484</v>
      </c>
    </row>
    <row r="24" spans="1:4" ht="16.5">
      <c r="A24" s="9"/>
      <c r="B24" s="6"/>
      <c r="C24" s="49"/>
      <c r="D24" s="83"/>
    </row>
    <row r="25" spans="1:4" ht="16.5" hidden="1">
      <c r="A25" s="5"/>
      <c r="B25" s="6"/>
      <c r="C25" s="46"/>
      <c r="D25" s="79"/>
    </row>
    <row r="26" spans="1:4" ht="16.5">
      <c r="A26" s="9" t="s">
        <v>17</v>
      </c>
      <c r="B26" s="6"/>
      <c r="C26" s="46"/>
      <c r="D26" s="79"/>
    </row>
    <row r="27" spans="1:4" ht="16.5">
      <c r="A27" s="9" t="s">
        <v>18</v>
      </c>
      <c r="B27" s="6"/>
      <c r="C27" s="46"/>
      <c r="D27" s="75"/>
    </row>
    <row r="28" spans="1:4" ht="16.5">
      <c r="A28" s="5" t="s">
        <v>19</v>
      </c>
      <c r="B28" s="6">
        <v>9</v>
      </c>
      <c r="C28" s="38">
        <v>2280</v>
      </c>
      <c r="D28" s="75">
        <v>2280</v>
      </c>
    </row>
    <row r="29" spans="1:4" ht="16.5">
      <c r="A29" s="5" t="s">
        <v>20</v>
      </c>
      <c r="B29" s="6">
        <v>10</v>
      </c>
      <c r="C29" s="46">
        <v>3610</v>
      </c>
      <c r="D29" s="75">
        <v>3610</v>
      </c>
    </row>
    <row r="30" spans="1:4" ht="19.5" customHeight="1" thickBot="1">
      <c r="A30" s="5" t="s">
        <v>1</v>
      </c>
      <c r="B30" s="6">
        <v>11</v>
      </c>
      <c r="C30" s="40">
        <v>5529</v>
      </c>
      <c r="D30" s="77">
        <v>5281</v>
      </c>
    </row>
    <row r="31" spans="1:4" ht="2.25" customHeight="1">
      <c r="A31" s="5"/>
      <c r="B31" s="6"/>
      <c r="C31" s="39"/>
      <c r="D31" s="76"/>
    </row>
    <row r="32" spans="1:4" ht="16.5">
      <c r="A32" s="9" t="s">
        <v>21</v>
      </c>
      <c r="B32" s="6"/>
      <c r="C32" s="50">
        <f>SUM(C28:C30)</f>
        <v>11419</v>
      </c>
      <c r="D32" s="82">
        <f>SUM(D28:D30)</f>
        <v>11171</v>
      </c>
    </row>
    <row r="33" spans="1:4" ht="16.5" hidden="1">
      <c r="A33" s="9"/>
      <c r="B33" s="6"/>
      <c r="C33" s="38"/>
      <c r="D33" s="75"/>
    </row>
    <row r="34" spans="1:4" ht="16.5">
      <c r="A34" s="9" t="s">
        <v>22</v>
      </c>
      <c r="B34" s="6"/>
      <c r="C34" s="38"/>
      <c r="D34" s="75"/>
    </row>
    <row r="35" spans="1:4" ht="17.25" thickBot="1">
      <c r="A35" s="5" t="s">
        <v>92</v>
      </c>
      <c r="B35" s="6">
        <v>12</v>
      </c>
      <c r="C35" s="39">
        <v>2882</v>
      </c>
      <c r="D35" s="76">
        <v>2877</v>
      </c>
    </row>
    <row r="36" spans="1:4" ht="17.25" hidden="1" thickBot="1">
      <c r="A36" s="5"/>
      <c r="B36" s="6"/>
      <c r="C36" s="39"/>
      <c r="D36" s="76"/>
    </row>
    <row r="37" spans="1:4" ht="16.5">
      <c r="A37" s="9" t="s">
        <v>23</v>
      </c>
      <c r="B37" s="6"/>
      <c r="C37" s="41">
        <f>SUM(C35:C36)</f>
        <v>2882</v>
      </c>
      <c r="D37" s="78">
        <f>SUM(D35:D36)</f>
        <v>2877</v>
      </c>
    </row>
    <row r="38" spans="1:4" ht="16.5" hidden="1">
      <c r="A38" s="9"/>
      <c r="B38" s="6"/>
      <c r="C38" s="38"/>
      <c r="D38" s="75"/>
    </row>
    <row r="39" spans="1:4" ht="16.5">
      <c r="A39" s="9" t="s">
        <v>24</v>
      </c>
      <c r="B39" s="6"/>
      <c r="C39" s="38"/>
      <c r="D39" s="75"/>
    </row>
    <row r="40" spans="1:4" ht="17.25" thickBot="1">
      <c r="A40" s="5" t="s">
        <v>25</v>
      </c>
      <c r="B40" s="6">
        <v>13</v>
      </c>
      <c r="C40" s="40">
        <v>167</v>
      </c>
      <c r="D40" s="77">
        <v>436</v>
      </c>
    </row>
    <row r="41" spans="1:4" ht="2.25" customHeight="1">
      <c r="A41" s="5"/>
      <c r="B41" s="6"/>
      <c r="C41" s="39"/>
      <c r="D41" s="76"/>
    </row>
    <row r="42" spans="1:4" ht="16.5">
      <c r="A42" s="9" t="s">
        <v>26</v>
      </c>
      <c r="B42" s="6"/>
      <c r="C42" s="48">
        <f>SUM(C40:C41)</f>
        <v>167</v>
      </c>
      <c r="D42" s="82">
        <f>SUM(D40:D41)</f>
        <v>436</v>
      </c>
    </row>
    <row r="43" spans="1:4" ht="16.5">
      <c r="A43" s="9"/>
      <c r="B43" s="6"/>
      <c r="C43" s="43"/>
      <c r="D43" s="79"/>
    </row>
    <row r="44" spans="1:4" ht="16.5">
      <c r="A44" s="9" t="s">
        <v>27</v>
      </c>
      <c r="B44" s="6"/>
      <c r="C44" s="43">
        <f>C32+C37+C42</f>
        <v>14468</v>
      </c>
      <c r="D44" s="79">
        <f>D32+D37+D42</f>
        <v>14484</v>
      </c>
    </row>
    <row r="45" spans="1:2" ht="16.5">
      <c r="A45" s="5"/>
      <c r="B45" s="5"/>
    </row>
    <row r="46" spans="1:2" ht="16.5">
      <c r="A46" s="5"/>
      <c r="B46" s="5"/>
    </row>
    <row r="47" spans="2:4" s="33" customFormat="1" ht="16.5">
      <c r="B47" s="2"/>
      <c r="C47" s="51"/>
      <c r="D47" s="95"/>
    </row>
    <row r="49" spans="1:4" s="33" customFormat="1" ht="16.5">
      <c r="A49" s="1" t="s">
        <v>28</v>
      </c>
      <c r="B49" s="2"/>
      <c r="C49" s="51" t="s">
        <v>29</v>
      </c>
      <c r="D49" s="84"/>
    </row>
    <row r="50" spans="1:3" ht="16.5">
      <c r="A50" s="2" t="s">
        <v>30</v>
      </c>
      <c r="C50" s="35" t="s">
        <v>96</v>
      </c>
    </row>
    <row r="51" spans="1:3" ht="16.5">
      <c r="A51" s="2" t="s">
        <v>66</v>
      </c>
      <c r="C51" s="35" t="s">
        <v>67</v>
      </c>
    </row>
    <row r="53" spans="1:4" ht="16.5">
      <c r="A53" s="1"/>
      <c r="C53" s="51"/>
      <c r="D53" s="85"/>
    </row>
    <row r="54" ht="16.5">
      <c r="A54" s="1"/>
    </row>
    <row r="58" ht="16.5" hidden="1"/>
    <row r="60" ht="16.5">
      <c r="B60" s="32"/>
    </row>
    <row r="61" ht="16.5">
      <c r="A61" s="32" t="s">
        <v>83</v>
      </c>
    </row>
    <row r="62" ht="16.5">
      <c r="A62" s="1" t="s">
        <v>86</v>
      </c>
    </row>
    <row r="63" ht="16.5">
      <c r="A63" s="1" t="s">
        <v>102</v>
      </c>
    </row>
    <row r="64" ht="16.5">
      <c r="A64" s="1" t="s">
        <v>2</v>
      </c>
    </row>
    <row r="66" spans="1:4" ht="16.5">
      <c r="A66" s="13" t="s">
        <v>3</v>
      </c>
      <c r="B66" s="14" t="s">
        <v>4</v>
      </c>
      <c r="C66" s="36">
        <v>2014</v>
      </c>
      <c r="D66" s="73">
        <v>2013</v>
      </c>
    </row>
    <row r="67" spans="1:4" ht="16.5">
      <c r="A67" s="15"/>
      <c r="B67" s="16"/>
      <c r="C67" s="53"/>
      <c r="D67" s="74"/>
    </row>
    <row r="68" spans="1:4" ht="16.5">
      <c r="A68" s="5" t="s">
        <v>79</v>
      </c>
      <c r="B68" s="6">
        <v>14</v>
      </c>
      <c r="C68" s="54">
        <v>1136</v>
      </c>
      <c r="D68" s="86">
        <v>1384</v>
      </c>
    </row>
    <row r="69" spans="1:4" ht="16.5">
      <c r="A69" s="5" t="s">
        <v>31</v>
      </c>
      <c r="B69" s="16"/>
      <c r="C69" s="54"/>
      <c r="D69" s="86"/>
    </row>
    <row r="70" spans="1:4" ht="17.25" customHeight="1">
      <c r="A70" s="5" t="s">
        <v>73</v>
      </c>
      <c r="B70" s="16"/>
      <c r="C70" s="54">
        <v>1</v>
      </c>
      <c r="D70" s="86"/>
    </row>
    <row r="71" spans="1:4" ht="16.5" hidden="1">
      <c r="A71" s="5" t="s">
        <v>77</v>
      </c>
      <c r="B71" s="16">
        <v>15</v>
      </c>
      <c r="C71" s="54"/>
      <c r="D71" s="86"/>
    </row>
    <row r="72" spans="1:4" ht="16.5" hidden="1">
      <c r="A72" s="5" t="s">
        <v>82</v>
      </c>
      <c r="B72" s="16">
        <v>15</v>
      </c>
      <c r="C72" s="54"/>
      <c r="D72" s="86"/>
    </row>
    <row r="73" spans="1:4" ht="16.5">
      <c r="A73" s="5" t="s">
        <v>32</v>
      </c>
      <c r="B73" s="16">
        <v>16</v>
      </c>
      <c r="C73" s="54">
        <v>-23</v>
      </c>
      <c r="D73" s="86">
        <v>-22</v>
      </c>
    </row>
    <row r="74" spans="1:4" ht="16.5">
      <c r="A74" s="5" t="s">
        <v>33</v>
      </c>
      <c r="B74" s="16">
        <v>18</v>
      </c>
      <c r="C74" s="54">
        <v>-206</v>
      </c>
      <c r="D74" s="86">
        <v>-153</v>
      </c>
    </row>
    <row r="75" spans="1:4" ht="16.5">
      <c r="A75" s="5" t="s">
        <v>34</v>
      </c>
      <c r="B75" s="16">
        <v>17</v>
      </c>
      <c r="C75" s="54">
        <v>-519</v>
      </c>
      <c r="D75" s="86">
        <v>-532</v>
      </c>
    </row>
    <row r="76" spans="1:4" ht="16.5">
      <c r="A76" s="15" t="s">
        <v>0</v>
      </c>
      <c r="B76" s="17">
        <v>3</v>
      </c>
      <c r="C76" s="54">
        <v>-12</v>
      </c>
      <c r="D76" s="86">
        <v>-16</v>
      </c>
    </row>
    <row r="77" spans="1:4" ht="17.25" thickBot="1">
      <c r="A77" s="5" t="s">
        <v>35</v>
      </c>
      <c r="B77" s="17">
        <v>19</v>
      </c>
      <c r="C77" s="55">
        <v>-6</v>
      </c>
      <c r="D77" s="87">
        <v>-12</v>
      </c>
    </row>
    <row r="78" spans="1:4" ht="3" customHeight="1">
      <c r="A78" s="5"/>
      <c r="B78" s="17"/>
      <c r="C78" s="56"/>
      <c r="D78" s="76"/>
    </row>
    <row r="79" spans="1:4" ht="17.25">
      <c r="A79" s="18" t="s">
        <v>36</v>
      </c>
      <c r="B79" s="3"/>
      <c r="C79" s="57">
        <f>SUM(C68:C78)</f>
        <v>371</v>
      </c>
      <c r="D79" s="88">
        <f>SUM(D68:D78)</f>
        <v>649</v>
      </c>
    </row>
    <row r="80" spans="1:4" ht="16.5">
      <c r="A80" s="5"/>
      <c r="B80" s="16"/>
      <c r="C80" s="46"/>
      <c r="D80" s="75"/>
    </row>
    <row r="81" spans="1:12" ht="16.5" hidden="1">
      <c r="A81" s="5" t="s">
        <v>37</v>
      </c>
      <c r="B81" s="16"/>
      <c r="C81" s="46"/>
      <c r="D81" s="75"/>
      <c r="L81" s="29"/>
    </row>
    <row r="82" spans="1:10" ht="16.5">
      <c r="A82" s="15" t="s">
        <v>38</v>
      </c>
      <c r="B82" s="17">
        <v>21</v>
      </c>
      <c r="C82" s="54">
        <v>-95</v>
      </c>
      <c r="D82" s="86">
        <v>-3</v>
      </c>
      <c r="J82" s="35"/>
    </row>
    <row r="83" spans="1:10" ht="16.5">
      <c r="A83" s="15"/>
      <c r="B83" s="17"/>
      <c r="C83" s="54"/>
      <c r="D83" s="86"/>
      <c r="J83" s="35"/>
    </row>
    <row r="84" spans="1:4" ht="16.5">
      <c r="A84" s="15" t="s">
        <v>94</v>
      </c>
      <c r="B84" s="17"/>
      <c r="C84" s="54"/>
      <c r="D84" s="86"/>
    </row>
    <row r="85" spans="1:4" ht="16.5" customHeight="1" thickBot="1">
      <c r="A85" s="15"/>
      <c r="B85" s="17"/>
      <c r="C85" s="58"/>
      <c r="D85" s="77"/>
    </row>
    <row r="86" spans="1:4" ht="19.5" customHeight="1">
      <c r="A86" s="18" t="s">
        <v>39</v>
      </c>
      <c r="B86" s="3"/>
      <c r="C86" s="57">
        <f>C79+C82</f>
        <v>276</v>
      </c>
      <c r="D86" s="88">
        <f>D79+D82+D81+D84</f>
        <v>646</v>
      </c>
    </row>
    <row r="87" spans="1:4" ht="16.5">
      <c r="A87" s="5"/>
      <c r="B87" s="17"/>
      <c r="C87" s="46"/>
      <c r="D87" s="75"/>
    </row>
    <row r="88" spans="1:4" ht="17.25" thickBot="1">
      <c r="A88" s="5" t="s">
        <v>40</v>
      </c>
      <c r="B88" s="16">
        <v>20</v>
      </c>
      <c r="C88" s="55">
        <v>-28</v>
      </c>
      <c r="D88" s="87">
        <v>-65</v>
      </c>
    </row>
    <row r="89" spans="1:4" ht="17.25">
      <c r="A89" s="18" t="s">
        <v>41</v>
      </c>
      <c r="B89" s="3"/>
      <c r="C89" s="88">
        <f>C86+C88</f>
        <v>248</v>
      </c>
      <c r="D89" s="88">
        <f>D86+D88</f>
        <v>581</v>
      </c>
    </row>
    <row r="90" spans="1:4" ht="17.25" thickBot="1">
      <c r="A90" s="5"/>
      <c r="B90" s="16"/>
      <c r="C90" s="59"/>
      <c r="D90" s="81"/>
    </row>
    <row r="91" spans="1:4" ht="16.5">
      <c r="A91" s="9" t="s">
        <v>42</v>
      </c>
      <c r="B91" s="14"/>
      <c r="C91" s="42">
        <f>C89</f>
        <v>248</v>
      </c>
      <c r="D91" s="79">
        <f>D89</f>
        <v>581</v>
      </c>
    </row>
    <row r="92" spans="3:4" ht="16.5">
      <c r="C92" s="52"/>
      <c r="D92" s="89"/>
    </row>
    <row r="93" spans="1:4" ht="16.5">
      <c r="A93" s="5" t="s">
        <v>88</v>
      </c>
      <c r="B93" s="16"/>
      <c r="C93" s="46">
        <v>0</v>
      </c>
      <c r="D93" s="75">
        <v>0</v>
      </c>
    </row>
    <row r="94" spans="3:4" ht="17.25" thickBot="1">
      <c r="C94" s="60"/>
      <c r="D94" s="90"/>
    </row>
    <row r="95" spans="1:4" ht="16.5">
      <c r="A95" s="9" t="s">
        <v>89</v>
      </c>
      <c r="B95" s="14"/>
      <c r="C95" s="42">
        <f>C91</f>
        <v>248</v>
      </c>
      <c r="D95" s="79">
        <f>D91</f>
        <v>581</v>
      </c>
    </row>
    <row r="100" spans="2:4" s="33" customFormat="1" ht="16.5">
      <c r="B100" s="2"/>
      <c r="C100" s="51"/>
      <c r="D100" s="95"/>
    </row>
    <row r="102" spans="1:4" s="33" customFormat="1" ht="16.5">
      <c r="A102" s="1" t="s">
        <v>28</v>
      </c>
      <c r="B102" s="2"/>
      <c r="C102" s="51" t="s">
        <v>29</v>
      </c>
      <c r="D102" s="84"/>
    </row>
    <row r="103" spans="1:3" ht="16.5">
      <c r="A103" s="2" t="s">
        <v>30</v>
      </c>
      <c r="C103" s="35" t="s">
        <v>96</v>
      </c>
    </row>
    <row r="104" spans="1:3" ht="16.5">
      <c r="A104" s="2" t="s">
        <v>66</v>
      </c>
      <c r="C104" s="35" t="s">
        <v>67</v>
      </c>
    </row>
    <row r="106" spans="1:4" ht="16.5">
      <c r="A106" s="1"/>
      <c r="C106" s="51"/>
      <c r="D106" s="85"/>
    </row>
    <row r="107" spans="1:4" ht="16.5">
      <c r="A107" s="1"/>
      <c r="C107" s="51"/>
      <c r="D107" s="85"/>
    </row>
    <row r="108" spans="3:4" ht="16.5">
      <c r="C108" s="51"/>
      <c r="D108" s="85"/>
    </row>
    <row r="109" spans="3:4" ht="16.5">
      <c r="C109" s="51"/>
      <c r="D109" s="85"/>
    </row>
    <row r="110" spans="3:4" ht="16.5">
      <c r="C110" s="51"/>
      <c r="D110" s="85"/>
    </row>
    <row r="112" ht="15.75" customHeight="1"/>
    <row r="113" ht="15.75" customHeight="1"/>
    <row r="116" ht="16.5">
      <c r="B116" s="32"/>
    </row>
    <row r="117" ht="16.5">
      <c r="A117" s="32" t="s">
        <v>83</v>
      </c>
    </row>
    <row r="118" ht="16.5">
      <c r="A118" s="1" t="s">
        <v>43</v>
      </c>
    </row>
    <row r="119" ht="16.5">
      <c r="A119" s="1" t="s">
        <v>102</v>
      </c>
    </row>
    <row r="120" ht="16.5">
      <c r="A120" s="1" t="s">
        <v>2</v>
      </c>
    </row>
    <row r="121" ht="16.5">
      <c r="A121" s="1"/>
    </row>
    <row r="122" spans="1:3" ht="16.5">
      <c r="A122" s="13" t="s">
        <v>3</v>
      </c>
      <c r="B122" s="36">
        <v>2014</v>
      </c>
      <c r="C122" s="73">
        <v>2013</v>
      </c>
    </row>
    <row r="123" spans="1:3" ht="16.5">
      <c r="A123" s="9" t="s">
        <v>44</v>
      </c>
      <c r="B123" s="8"/>
      <c r="C123" s="65"/>
    </row>
    <row r="124" spans="1:3" ht="15.75" customHeight="1">
      <c r="A124" s="5" t="s">
        <v>68</v>
      </c>
      <c r="B124" s="26">
        <v>-14283</v>
      </c>
      <c r="C124" s="54">
        <v>-15681</v>
      </c>
    </row>
    <row r="125" spans="1:3" ht="15.75" customHeight="1">
      <c r="A125" s="5" t="s">
        <v>45</v>
      </c>
      <c r="B125" s="10">
        <v>12275</v>
      </c>
      <c r="C125" s="46">
        <v>14633</v>
      </c>
    </row>
    <row r="126" spans="1:3" ht="15.75" customHeight="1">
      <c r="A126" s="5" t="s">
        <v>80</v>
      </c>
      <c r="B126" s="10">
        <v>1095</v>
      </c>
      <c r="C126" s="46">
        <v>1280</v>
      </c>
    </row>
    <row r="127" spans="1:3" ht="17.25" customHeight="1">
      <c r="A127" s="5" t="s">
        <v>85</v>
      </c>
      <c r="B127" s="10">
        <v>448</v>
      </c>
      <c r="C127" s="46">
        <v>809</v>
      </c>
    </row>
    <row r="128" spans="1:3" ht="16.5" customHeight="1">
      <c r="A128" s="5" t="s">
        <v>46</v>
      </c>
      <c r="B128" s="26">
        <v>-259</v>
      </c>
      <c r="C128" s="54">
        <v>-185</v>
      </c>
    </row>
    <row r="129" spans="1:3" ht="16.5">
      <c r="A129" s="5" t="s">
        <v>47</v>
      </c>
      <c r="B129" s="26">
        <v>-893</v>
      </c>
      <c r="C129" s="54">
        <v>-794</v>
      </c>
    </row>
    <row r="130" spans="1:3" ht="16.5">
      <c r="A130" s="5" t="s">
        <v>48</v>
      </c>
      <c r="B130" s="26"/>
      <c r="C130" s="54">
        <v>-38</v>
      </c>
    </row>
    <row r="131" spans="1:3" ht="20.25" customHeight="1" thickBot="1">
      <c r="A131" s="5" t="s">
        <v>49</v>
      </c>
      <c r="B131" s="27">
        <v>-1</v>
      </c>
      <c r="C131" s="55">
        <v>-21</v>
      </c>
    </row>
    <row r="132" spans="1:3" ht="33.75" thickBot="1">
      <c r="A132" s="19" t="s">
        <v>91</v>
      </c>
      <c r="B132" s="71">
        <f>SUM(B124:B131)</f>
        <v>-1618</v>
      </c>
      <c r="C132" s="71">
        <f>SUM(C124:C131)</f>
        <v>3</v>
      </c>
    </row>
    <row r="133" spans="1:3" ht="16.5" hidden="1">
      <c r="A133" s="5"/>
      <c r="B133" s="7"/>
      <c r="C133" s="36"/>
    </row>
    <row r="134" spans="1:3" ht="17.25" thickBot="1">
      <c r="A134" s="9" t="s">
        <v>50</v>
      </c>
      <c r="B134" s="7"/>
      <c r="C134" s="36"/>
    </row>
    <row r="135" spans="1:3" ht="18.75" customHeight="1" hidden="1">
      <c r="A135" s="5" t="s">
        <v>71</v>
      </c>
      <c r="B135" s="7"/>
      <c r="C135" s="37"/>
    </row>
    <row r="136" spans="1:3" ht="18.75" customHeight="1" hidden="1">
      <c r="A136" s="5" t="s">
        <v>72</v>
      </c>
      <c r="B136" s="7"/>
      <c r="C136" s="54"/>
    </row>
    <row r="137" spans="1:3" ht="15.75" customHeight="1" hidden="1">
      <c r="A137" s="5" t="s">
        <v>51</v>
      </c>
      <c r="B137" s="26"/>
      <c r="C137" s="54"/>
    </row>
    <row r="138" spans="1:3" ht="15.75" customHeight="1" hidden="1">
      <c r="A138" s="5" t="s">
        <v>74</v>
      </c>
      <c r="B138" s="26"/>
      <c r="C138" s="54"/>
    </row>
    <row r="139" spans="1:3" ht="16.5" hidden="1">
      <c r="A139" s="5" t="s">
        <v>52</v>
      </c>
      <c r="B139" s="26"/>
      <c r="C139" s="54"/>
    </row>
    <row r="140" spans="1:3" ht="18.75" customHeight="1" hidden="1" thickBot="1">
      <c r="A140" s="5" t="s">
        <v>78</v>
      </c>
      <c r="B140" s="25"/>
      <c r="C140" s="54"/>
    </row>
    <row r="141" spans="1:3" ht="18.75" customHeight="1" hidden="1" thickBot="1">
      <c r="A141" s="5" t="s">
        <v>93</v>
      </c>
      <c r="B141" s="26"/>
      <c r="C141" s="55"/>
    </row>
    <row r="142" spans="1:3" ht="33.75" thickBot="1">
      <c r="A142" s="18" t="s">
        <v>53</v>
      </c>
      <c r="B142" s="31">
        <f>SUM(B137:B141)</f>
        <v>0</v>
      </c>
      <c r="C142" s="67">
        <f>SUM(C135:C141)</f>
        <v>0</v>
      </c>
    </row>
    <row r="143" spans="1:3" ht="16.5" hidden="1">
      <c r="A143" s="5"/>
      <c r="B143" s="25"/>
      <c r="C143" s="68"/>
    </row>
    <row r="144" spans="1:3" ht="16.5">
      <c r="A144" s="9" t="s">
        <v>54</v>
      </c>
      <c r="B144" s="7"/>
      <c r="C144" s="36"/>
    </row>
    <row r="145" spans="1:3" ht="16.5">
      <c r="A145" s="5" t="s">
        <v>107</v>
      </c>
      <c r="B145" s="26">
        <v>-2000</v>
      </c>
      <c r="C145" s="37"/>
    </row>
    <row r="146" spans="1:3" ht="16.5" hidden="1">
      <c r="A146" s="5" t="s">
        <v>55</v>
      </c>
      <c r="B146" s="26"/>
      <c r="C146" s="54"/>
    </row>
    <row r="147" spans="1:3" ht="16.5" hidden="1">
      <c r="A147" s="5" t="s">
        <v>97</v>
      </c>
      <c r="B147" s="26"/>
      <c r="C147" s="54"/>
    </row>
    <row r="148" spans="1:3" ht="15.75" customHeight="1" hidden="1">
      <c r="A148" s="5" t="s">
        <v>70</v>
      </c>
      <c r="B148" s="26"/>
      <c r="C148" s="54"/>
    </row>
    <row r="149" spans="1:3" ht="16.5" hidden="1">
      <c r="A149" s="5" t="s">
        <v>75</v>
      </c>
      <c r="B149" s="26"/>
      <c r="C149" s="54"/>
    </row>
    <row r="150" spans="1:3" ht="16.5" hidden="1">
      <c r="A150" s="5" t="s">
        <v>76</v>
      </c>
      <c r="B150" s="26"/>
      <c r="C150" s="54"/>
    </row>
    <row r="151" spans="1:3" ht="18.75" customHeight="1">
      <c r="A151" s="5" t="s">
        <v>56</v>
      </c>
      <c r="B151" s="26"/>
      <c r="C151" s="54">
        <v>-6</v>
      </c>
    </row>
    <row r="152" spans="1:3" ht="16.5" hidden="1">
      <c r="A152" s="5" t="s">
        <v>75</v>
      </c>
      <c r="B152" s="26"/>
      <c r="C152" s="54"/>
    </row>
    <row r="153" spans="1:3" ht="16.5" hidden="1">
      <c r="A153" s="5" t="s">
        <v>76</v>
      </c>
      <c r="B153" s="26"/>
      <c r="C153" s="54"/>
    </row>
    <row r="154" spans="1:3" ht="18.75" customHeight="1" thickBot="1">
      <c r="A154" s="5" t="s">
        <v>57</v>
      </c>
      <c r="B154" s="27">
        <v>-3</v>
      </c>
      <c r="C154" s="55">
        <v>-3</v>
      </c>
    </row>
    <row r="155" spans="1:3" ht="20.25" customHeight="1" hidden="1">
      <c r="A155" s="5"/>
      <c r="B155" s="7"/>
      <c r="C155" s="36"/>
    </row>
    <row r="156" spans="1:3" ht="33.75" thickBot="1">
      <c r="A156" s="18" t="s">
        <v>90</v>
      </c>
      <c r="B156" s="23">
        <f>SUM(B145:B155)</f>
        <v>-2003</v>
      </c>
      <c r="C156" s="66">
        <f>SUM(C145:C155)</f>
        <v>-9</v>
      </c>
    </row>
    <row r="157" spans="1:3" ht="16.5" hidden="1">
      <c r="A157" s="9"/>
      <c r="B157" s="8"/>
      <c r="C157" s="36"/>
    </row>
    <row r="158" spans="1:3" ht="33">
      <c r="A158" s="9" t="s">
        <v>58</v>
      </c>
      <c r="B158" s="24">
        <f>B132+B142+B156</f>
        <v>-3621</v>
      </c>
      <c r="C158" s="69">
        <f>C132+C142+C156</f>
        <v>-6</v>
      </c>
    </row>
    <row r="159" spans="1:3" ht="33.75" thickBot="1">
      <c r="A159" s="9" t="s">
        <v>59</v>
      </c>
      <c r="B159" s="28">
        <v>7568</v>
      </c>
      <c r="C159" s="70">
        <v>3463</v>
      </c>
    </row>
    <row r="160" spans="1:3" ht="33.75" thickBot="1">
      <c r="A160" s="9" t="s">
        <v>60</v>
      </c>
      <c r="B160" s="28">
        <v>3947</v>
      </c>
      <c r="C160" s="70">
        <v>3457</v>
      </c>
    </row>
    <row r="161" spans="1:3" ht="16.5">
      <c r="A161" s="9"/>
      <c r="B161" s="24"/>
      <c r="C161" s="69"/>
    </row>
    <row r="162" spans="1:3" ht="16.5">
      <c r="A162" s="9"/>
      <c r="B162" s="24"/>
      <c r="C162" s="69"/>
    </row>
    <row r="163" spans="2:4" s="33" customFormat="1" ht="16.5">
      <c r="B163" s="2"/>
      <c r="C163" s="51"/>
      <c r="D163" s="95"/>
    </row>
    <row r="164" spans="2:4" s="33" customFormat="1" ht="16.5">
      <c r="B164" s="2"/>
      <c r="C164" s="51"/>
      <c r="D164" s="84"/>
    </row>
    <row r="165" spans="1:4" s="33" customFormat="1" ht="16.5">
      <c r="A165" s="1" t="s">
        <v>28</v>
      </c>
      <c r="B165" s="2"/>
      <c r="C165" s="51" t="s">
        <v>29</v>
      </c>
      <c r="D165" s="84"/>
    </row>
    <row r="166" spans="1:3" ht="16.5">
      <c r="A166" s="2" t="s">
        <v>30</v>
      </c>
      <c r="C166" s="35" t="s">
        <v>96</v>
      </c>
    </row>
    <row r="167" spans="1:3" ht="16.5">
      <c r="A167" s="2" t="s">
        <v>66</v>
      </c>
      <c r="C167" s="35" t="s">
        <v>67</v>
      </c>
    </row>
    <row r="173" spans="1:4" ht="16.5">
      <c r="A173" s="1"/>
      <c r="C173" s="51"/>
      <c r="D173" s="85"/>
    </row>
    <row r="174" spans="1:4" ht="16.5">
      <c r="A174" s="1"/>
      <c r="C174" s="51"/>
      <c r="D174" s="85"/>
    </row>
    <row r="175" spans="1:4" ht="16.5">
      <c r="A175" s="1"/>
      <c r="C175" s="51"/>
      <c r="D175" s="85"/>
    </row>
    <row r="176" spans="3:4" ht="16.5">
      <c r="C176" s="51"/>
      <c r="D176" s="85"/>
    </row>
    <row r="177" spans="3:4" ht="16.5">
      <c r="C177" s="51"/>
      <c r="D177" s="85"/>
    </row>
    <row r="178" spans="3:4" ht="16.5">
      <c r="C178" s="51"/>
      <c r="D178" s="85"/>
    </row>
    <row r="179" ht="16.5" hidden="1"/>
    <row r="182" ht="16.5">
      <c r="A182" s="32" t="s">
        <v>83</v>
      </c>
    </row>
    <row r="183" ht="16.5">
      <c r="A183" s="1" t="s">
        <v>61</v>
      </c>
    </row>
    <row r="184" ht="16.5">
      <c r="A184" s="1" t="s">
        <v>102</v>
      </c>
    </row>
    <row r="185" ht="16.5">
      <c r="A185" s="1" t="s">
        <v>2</v>
      </c>
    </row>
    <row r="186" ht="16.5">
      <c r="A186" s="1"/>
    </row>
    <row r="187" spans="1:6" ht="49.5">
      <c r="A187" s="13" t="s">
        <v>3</v>
      </c>
      <c r="B187" s="6" t="s">
        <v>19</v>
      </c>
      <c r="C187" s="61" t="s">
        <v>20</v>
      </c>
      <c r="D187" s="91" t="s">
        <v>62</v>
      </c>
      <c r="E187" s="6" t="s">
        <v>1</v>
      </c>
      <c r="F187" s="6" t="s">
        <v>63</v>
      </c>
    </row>
    <row r="188" spans="1:6" ht="16.5">
      <c r="A188" s="9"/>
      <c r="B188" s="6"/>
      <c r="C188" s="61"/>
      <c r="D188" s="91"/>
      <c r="E188" s="6"/>
      <c r="F188" s="6"/>
    </row>
    <row r="189" spans="1:6" ht="16.5">
      <c r="A189" s="9" t="s">
        <v>100</v>
      </c>
      <c r="B189" s="26"/>
      <c r="C189" s="54"/>
      <c r="D189" s="86"/>
      <c r="E189" s="26"/>
      <c r="F189" s="26"/>
    </row>
    <row r="190" spans="1:6" ht="16.5">
      <c r="A190" s="9" t="s">
        <v>99</v>
      </c>
      <c r="B190" s="9">
        <v>2280</v>
      </c>
      <c r="C190" s="62">
        <v>2623</v>
      </c>
      <c r="D190" s="92">
        <v>987</v>
      </c>
      <c r="E190" s="9">
        <v>4686</v>
      </c>
      <c r="F190" s="9">
        <v>10576</v>
      </c>
    </row>
    <row r="191" spans="1:6" ht="16.5">
      <c r="A191" s="5" t="s">
        <v>64</v>
      </c>
      <c r="B191" s="26"/>
      <c r="C191" s="54"/>
      <c r="D191" s="86"/>
      <c r="E191" s="26">
        <v>895</v>
      </c>
      <c r="F191" s="26">
        <f>B191+C191+D191+E191</f>
        <v>895</v>
      </c>
    </row>
    <row r="192" spans="1:6" ht="17.25" thickBot="1">
      <c r="A192" s="20" t="s">
        <v>65</v>
      </c>
      <c r="B192" s="27"/>
      <c r="C192" s="55"/>
      <c r="D192" s="87"/>
      <c r="E192" s="27">
        <v>-300</v>
      </c>
      <c r="F192" s="27">
        <f>B192+C192+D192+E192</f>
        <v>-300</v>
      </c>
    </row>
    <row r="193" spans="1:6" ht="17.25" hidden="1" thickBot="1">
      <c r="A193" s="20" t="s">
        <v>95</v>
      </c>
      <c r="B193" s="27"/>
      <c r="C193" s="55"/>
      <c r="D193" s="87"/>
      <c r="E193" s="27"/>
      <c r="F193" s="27"/>
    </row>
    <row r="194" spans="1:6" ht="17.25" hidden="1" thickBot="1">
      <c r="A194" s="20" t="s">
        <v>81</v>
      </c>
      <c r="B194" s="27"/>
      <c r="C194" s="55"/>
      <c r="D194" s="87"/>
      <c r="E194" s="27"/>
      <c r="F194" s="27">
        <f>B194+C194+D194+E194</f>
        <v>0</v>
      </c>
    </row>
    <row r="195" spans="1:6" ht="17.25" thickBot="1">
      <c r="A195" s="22" t="s">
        <v>101</v>
      </c>
      <c r="B195" s="21">
        <f>SUM(B189:B194)</f>
        <v>2280</v>
      </c>
      <c r="C195" s="63">
        <f>SUM(C189:C194)</f>
        <v>2623</v>
      </c>
      <c r="D195" s="93">
        <f>SUM(D189:D194)</f>
        <v>987</v>
      </c>
      <c r="E195" s="21">
        <f>SUM(E189:E194)</f>
        <v>5281</v>
      </c>
      <c r="F195" s="21">
        <f>SUM(F189:F194)</f>
        <v>11171</v>
      </c>
    </row>
    <row r="196" spans="1:6" ht="16.5">
      <c r="A196" s="5"/>
      <c r="B196" s="7"/>
      <c r="C196" s="37"/>
      <c r="D196" s="74"/>
      <c r="E196" s="7"/>
      <c r="F196" s="8"/>
    </row>
    <row r="197" spans="1:6" ht="16.5">
      <c r="A197" s="98"/>
      <c r="B197" s="96"/>
      <c r="C197" s="99"/>
      <c r="D197" s="100"/>
      <c r="E197" s="96"/>
      <c r="F197" s="97"/>
    </row>
    <row r="198" spans="1:6" ht="16.5">
      <c r="A198" s="98"/>
      <c r="B198" s="96"/>
      <c r="C198" s="99"/>
      <c r="D198" s="100"/>
      <c r="E198" s="96"/>
      <c r="F198" s="97"/>
    </row>
    <row r="199" spans="1:6" ht="16.5">
      <c r="A199" s="9" t="s">
        <v>103</v>
      </c>
      <c r="B199" s="9"/>
      <c r="C199" s="62"/>
      <c r="D199" s="92"/>
      <c r="E199" s="9"/>
      <c r="F199" s="9"/>
    </row>
    <row r="200" spans="1:6" ht="16.5">
      <c r="A200" s="9" t="s">
        <v>104</v>
      </c>
      <c r="B200" s="34">
        <f>SUM(B195:B199)</f>
        <v>2280</v>
      </c>
      <c r="C200" s="64">
        <f>SUM(C195:C199)</f>
        <v>2623</v>
      </c>
      <c r="D200" s="94">
        <f>SUM(D195:D199)</f>
        <v>987</v>
      </c>
      <c r="E200" s="34">
        <f>SUM(E195:E199)</f>
        <v>5281</v>
      </c>
      <c r="F200" s="34">
        <f>SUM(F195:F199)</f>
        <v>11171</v>
      </c>
    </row>
    <row r="201" spans="1:6" ht="17.25" thickBot="1">
      <c r="A201" s="5" t="s">
        <v>64</v>
      </c>
      <c r="B201" s="27"/>
      <c r="C201" s="55"/>
      <c r="D201" s="87"/>
      <c r="E201" s="27">
        <v>248</v>
      </c>
      <c r="F201" s="27">
        <v>248</v>
      </c>
    </row>
    <row r="202" spans="1:6" ht="17.25" hidden="1" thickBot="1">
      <c r="A202" s="20" t="s">
        <v>65</v>
      </c>
      <c r="B202" s="27"/>
      <c r="C202" s="55"/>
      <c r="D202" s="87"/>
      <c r="E202" s="27"/>
      <c r="F202" s="27"/>
    </row>
    <row r="203" spans="1:6" ht="17.25" hidden="1" thickBot="1">
      <c r="A203" s="20" t="s">
        <v>95</v>
      </c>
      <c r="B203" s="27"/>
      <c r="C203" s="55"/>
      <c r="D203" s="87"/>
      <c r="E203" s="27"/>
      <c r="F203" s="27">
        <f>B203+C203+D203+E203</f>
        <v>0</v>
      </c>
    </row>
    <row r="204" spans="1:6" ht="17.25" thickBot="1">
      <c r="A204" s="22" t="s">
        <v>105</v>
      </c>
      <c r="B204" s="21">
        <f>SUM(B199:B203)</f>
        <v>2280</v>
      </c>
      <c r="C204" s="63">
        <f>SUM(C199:C203)</f>
        <v>2623</v>
      </c>
      <c r="D204" s="93">
        <f>SUM(D199:D203)</f>
        <v>987</v>
      </c>
      <c r="E204" s="21">
        <f>SUM(E199:E203)</f>
        <v>5529</v>
      </c>
      <c r="F204" s="21">
        <f>SUM(F199:F203)</f>
        <v>11419</v>
      </c>
    </row>
    <row r="206" ht="16.5">
      <c r="A206" s="12"/>
    </row>
    <row r="208" ht="16.5">
      <c r="A208" s="12"/>
    </row>
    <row r="209" ht="16.5">
      <c r="A209" s="12"/>
    </row>
    <row r="210" ht="16.5">
      <c r="A210" s="1"/>
    </row>
    <row r="211" ht="16.5">
      <c r="A211" s="1"/>
    </row>
    <row r="212" ht="16.5">
      <c r="A212" s="1"/>
    </row>
    <row r="213" spans="1:4" ht="16.5">
      <c r="A213" s="1"/>
      <c r="C213" s="51"/>
      <c r="D213" s="85"/>
    </row>
    <row r="214" spans="2:4" s="33" customFormat="1" ht="16.5">
      <c r="B214" s="2"/>
      <c r="C214" s="51"/>
      <c r="D214" s="95"/>
    </row>
    <row r="215" spans="2:4" s="33" customFormat="1" ht="16.5">
      <c r="B215" s="2"/>
      <c r="C215" s="51"/>
      <c r="D215" s="84"/>
    </row>
    <row r="216" spans="1:4" s="33" customFormat="1" ht="16.5">
      <c r="A216" s="1" t="s">
        <v>28</v>
      </c>
      <c r="B216" s="2"/>
      <c r="C216" s="51" t="s">
        <v>29</v>
      </c>
      <c r="D216" s="84"/>
    </row>
    <row r="217" spans="1:3" ht="16.5">
      <c r="A217" s="2" t="s">
        <v>30</v>
      </c>
      <c r="C217" s="35" t="s">
        <v>96</v>
      </c>
    </row>
    <row r="218" spans="1:3" ht="16.5">
      <c r="A218" s="2" t="s">
        <v>66</v>
      </c>
      <c r="C218" s="35" t="s">
        <v>67</v>
      </c>
    </row>
    <row r="219" spans="1:4" ht="16.5">
      <c r="A219" s="1"/>
      <c r="C219" s="51"/>
      <c r="D219" s="85"/>
    </row>
    <row r="220" ht="16.5">
      <c r="A220" s="1"/>
    </row>
    <row r="221" ht="16.5">
      <c r="A221" s="1"/>
    </row>
    <row r="224" ht="16.5" hidden="1">
      <c r="A224" s="2" t="s">
        <v>98</v>
      </c>
    </row>
    <row r="235" spans="1:2" ht="16.5">
      <c r="A235" s="32"/>
      <c r="B235" s="32"/>
    </row>
    <row r="236" spans="1:2" ht="16.5">
      <c r="A236" s="32"/>
      <c r="B236" s="32"/>
    </row>
    <row r="237" spans="1:2" ht="16.5">
      <c r="A237" s="32"/>
      <c r="B237" s="32"/>
    </row>
    <row r="238" ht="16.5">
      <c r="A238" s="32" t="s">
        <v>83</v>
      </c>
    </row>
    <row r="240" ht="16.5">
      <c r="A240" s="12"/>
    </row>
    <row r="241" spans="3:4" s="30" customFormat="1" ht="16.5">
      <c r="C241" s="52"/>
      <c r="D241" s="89"/>
    </row>
    <row r="242" ht="16.5">
      <c r="A242" s="12"/>
    </row>
    <row r="243" spans="1:6" ht="16.5">
      <c r="A243" s="30"/>
      <c r="B243" s="30"/>
      <c r="C243" s="52"/>
      <c r="D243" s="89"/>
      <c r="E243" s="30"/>
      <c r="F243" s="30"/>
    </row>
  </sheetData>
  <sheetProtection/>
  <mergeCells count="6">
    <mergeCell ref="E197:E198"/>
    <mergeCell ref="F197:F198"/>
    <mergeCell ref="A197:A198"/>
    <mergeCell ref="B197:B198"/>
    <mergeCell ref="C197:C198"/>
    <mergeCell ref="D197:D198"/>
  </mergeCells>
  <printOptions horizontalCentered="1"/>
  <pageMargins left="0.2362204724409449" right="0.1968503937007874" top="0.35433070866141736" bottom="0.6299212598425197" header="0.2362204724409449" footer="0.35433070866141736"/>
  <pageSetup horizontalDpi="240" verticalDpi="240" orientation="portrait" paperSize="9" scale="90" r:id="rId1"/>
  <headerFooter alignWithMargins="0">
    <oddFooter>&amp;L&amp;"Times New Roman,Обикновен"&amp;8__________________________________________________________________________________________&amp;"Times New Roman,Курсив"&amp;13
Финансов отчет по МСФО към  31 март 2014 г.&amp;R&amp;12&amp;P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8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Verginia</dc:creator>
  <cp:keywords/>
  <dc:description/>
  <cp:lastModifiedBy>Zlati</cp:lastModifiedBy>
  <cp:lastPrinted>2014-04-29T12:30:11Z</cp:lastPrinted>
  <dcterms:created xsi:type="dcterms:W3CDTF">2000-11-29T08:14:44Z</dcterms:created>
  <dcterms:modified xsi:type="dcterms:W3CDTF">2014-04-29T12:30:44Z</dcterms:modified>
  <cp:category/>
  <cp:version/>
  <cp:contentType/>
  <cp:contentStatus/>
</cp:coreProperties>
</file>