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RMA_MAIN\Accounting\Q 2026\SGH\Q3\KFN\"/>
    </mc:Choice>
  </mc:AlternateContent>
  <xr:revisionPtr revIDLastSave="0" documentId="13_ncr:1_{1C5CA56C-8C11-41BF-8CB4-0F1FD8B93BDC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" l="1"/>
  <c r="C19" i="4"/>
  <c r="C14" i="4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48" i="2" s="1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G34" i="4" s="1"/>
  <c r="H93" i="2" s="1"/>
  <c r="D28" i="4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C104" i="2"/>
  <c r="C59" i="2"/>
  <c r="C1300" i="2"/>
  <c r="C1213" i="2"/>
  <c r="C1142" i="2"/>
  <c r="C1117" i="2"/>
  <c r="C1090" i="2"/>
  <c r="C1065" i="2"/>
  <c r="C1039" i="2"/>
  <c r="C1013" i="2"/>
  <c r="C989" i="2"/>
  <c r="C962" i="2"/>
  <c r="C937" i="2"/>
  <c r="C910" i="2"/>
  <c r="C884" i="2"/>
  <c r="C860" i="2"/>
  <c r="C833" i="2"/>
  <c r="C810" i="2"/>
  <c r="C784" i="2"/>
  <c r="C767" i="2"/>
  <c r="C749" i="2"/>
  <c r="C734" i="2"/>
  <c r="C701" i="2"/>
  <c r="C659" i="2"/>
  <c r="C626" i="2"/>
  <c r="C593" i="2"/>
  <c r="C553" i="2"/>
  <c r="C520" i="2"/>
  <c r="C488" i="2"/>
  <c r="C448" i="2"/>
  <c r="C414" i="2"/>
  <c r="C382" i="2"/>
  <c r="C353" i="2"/>
  <c r="C328" i="2"/>
  <c r="C303" i="2"/>
  <c r="C274" i="2"/>
  <c r="C250" i="2"/>
  <c r="C225" i="2"/>
  <c r="C191" i="2"/>
  <c r="C731" i="2"/>
  <c r="C722" i="2"/>
  <c r="C716" i="2"/>
  <c r="C699" i="2"/>
  <c r="C682" i="2"/>
  <c r="C671" i="2"/>
  <c r="C663" i="2"/>
  <c r="C646" i="2"/>
  <c r="C630" i="2"/>
  <c r="C614" i="2"/>
  <c r="C600" i="2"/>
  <c r="C584" i="2"/>
  <c r="C568" i="2"/>
  <c r="C562" i="2"/>
  <c r="C554" i="2"/>
  <c r="C548" i="2"/>
  <c r="C539" i="2"/>
  <c r="C533" i="2"/>
  <c r="C527" i="2"/>
  <c r="C519" i="2"/>
  <c r="C513" i="2"/>
  <c r="C506" i="2"/>
  <c r="C498" i="2"/>
  <c r="C492" i="2"/>
  <c r="C486" i="2"/>
  <c r="C478" i="2"/>
  <c r="C472" i="2"/>
  <c r="C464" i="2"/>
  <c r="C457" i="2"/>
  <c r="C451" i="2"/>
  <c r="C443" i="2"/>
  <c r="C436" i="2"/>
  <c r="C430" i="2"/>
  <c r="C422" i="2"/>
  <c r="C416" i="2"/>
  <c r="C410" i="2"/>
  <c r="C402" i="2"/>
  <c r="C396" i="2"/>
  <c r="C388" i="2"/>
  <c r="C381" i="2"/>
  <c r="C373" i="2"/>
  <c r="C363" i="2"/>
  <c r="C356" i="2"/>
  <c r="C348" i="2"/>
  <c r="C338" i="2"/>
  <c r="C331" i="2"/>
  <c r="C323" i="2"/>
  <c r="C313" i="2"/>
  <c r="C306" i="2"/>
  <c r="C296" i="2"/>
  <c r="C288" i="2"/>
  <c r="C281" i="2"/>
  <c r="C273" i="2"/>
  <c r="C265" i="2"/>
  <c r="C257" i="2"/>
  <c r="C249" i="2"/>
  <c r="C241" i="2"/>
  <c r="C234" i="2"/>
  <c r="C226" i="2"/>
  <c r="C219" i="2"/>
  <c r="C210" i="2"/>
  <c r="C203" i="2"/>
  <c r="C196" i="2"/>
  <c r="C188" i="2"/>
  <c r="A6" i="7"/>
  <c r="L18" i="7"/>
  <c r="H421" i="2" s="1"/>
  <c r="F17" i="7"/>
  <c r="I17" i="7"/>
  <c r="I31" i="7" s="1"/>
  <c r="H354" i="2"/>
  <c r="H862" i="2"/>
  <c r="H772" i="2"/>
  <c r="H1193" i="2"/>
  <c r="H1195" i="2"/>
  <c r="C79" i="11"/>
  <c r="H1300" i="2" s="1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H240" i="2"/>
  <c r="D17" i="7"/>
  <c r="D31" i="7" s="1"/>
  <c r="D34" i="7" s="1"/>
  <c r="H261" i="2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L19" i="7" l="1"/>
  <c r="H422" i="2" s="1"/>
  <c r="H258" i="2"/>
  <c r="C31" i="5"/>
  <c r="C36" i="5" s="1"/>
  <c r="H147" i="2" s="1"/>
  <c r="G56" i="4"/>
  <c r="H107" i="2" s="1"/>
  <c r="H87" i="2"/>
  <c r="H82" i="2"/>
  <c r="H69" i="2"/>
  <c r="C28" i="4"/>
  <c r="C575" i="2"/>
  <c r="C591" i="2"/>
  <c r="C606" i="2"/>
  <c r="C624" i="2"/>
  <c r="C639" i="2"/>
  <c r="C653" i="2"/>
  <c r="C688" i="2"/>
  <c r="C262" i="2"/>
  <c r="C470" i="2"/>
  <c r="C798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6" i="2"/>
  <c r="C592" i="2"/>
  <c r="C609" i="2"/>
  <c r="C625" i="2"/>
  <c r="C641" i="2"/>
  <c r="C656" i="2"/>
  <c r="C672" i="2"/>
  <c r="C689" i="2"/>
  <c r="C706" i="2"/>
  <c r="C725" i="2"/>
  <c r="C183" i="2"/>
  <c r="C208" i="2"/>
  <c r="C235" i="2"/>
  <c r="C264" i="2"/>
  <c r="C289" i="2"/>
  <c r="C314" i="2"/>
  <c r="C347" i="2"/>
  <c r="C372" i="2"/>
  <c r="C401" i="2"/>
  <c r="C440" i="2"/>
  <c r="C473" i="2"/>
  <c r="C507" i="2"/>
  <c r="C545" i="2"/>
  <c r="C577" i="2"/>
  <c r="C610" i="2"/>
  <c r="C648" i="2"/>
  <c r="C681" i="2"/>
  <c r="C715" i="2"/>
  <c r="C744" i="2"/>
  <c r="C758" i="2"/>
  <c r="C774" i="2"/>
  <c r="C799" i="2"/>
  <c r="C821" i="2"/>
  <c r="C848" i="2"/>
  <c r="C874" i="2"/>
  <c r="C898" i="2"/>
  <c r="C926" i="2"/>
  <c r="C950" i="2"/>
  <c r="C977" i="2"/>
  <c r="C1003" i="2"/>
  <c r="C1027" i="2"/>
  <c r="C1054" i="2"/>
  <c r="C1078" i="2"/>
  <c r="C1105" i="2"/>
  <c r="C1131" i="2"/>
  <c r="C1190" i="2"/>
  <c r="C1276" i="2"/>
  <c r="C29" i="2"/>
  <c r="C137" i="2"/>
  <c r="C705" i="2"/>
  <c r="C206" i="2"/>
  <c r="C312" i="2"/>
  <c r="C368" i="2"/>
  <c r="C437" i="2"/>
  <c r="C543" i="2"/>
  <c r="C574" i="2"/>
  <c r="C645" i="2"/>
  <c r="C743" i="2"/>
  <c r="C773" i="2"/>
  <c r="C192" i="2"/>
  <c r="C207" i="2"/>
  <c r="C223" i="2"/>
  <c r="C238" i="2"/>
  <c r="C253" i="2"/>
  <c r="C268" i="2"/>
  <c r="C285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578" i="2"/>
  <c r="C595" i="2"/>
  <c r="C611" i="2"/>
  <c r="C627" i="2"/>
  <c r="C642" i="2"/>
  <c r="C660" i="2"/>
  <c r="C675" i="2"/>
  <c r="C691" i="2"/>
  <c r="C710" i="2"/>
  <c r="C727" i="2"/>
  <c r="C185" i="2"/>
  <c r="C211" i="2"/>
  <c r="C244" i="2"/>
  <c r="C269" i="2"/>
  <c r="C293" i="2"/>
  <c r="C324" i="2"/>
  <c r="C349" i="2"/>
  <c r="C374" i="2"/>
  <c r="C409" i="2"/>
  <c r="C442" i="2"/>
  <c r="C476" i="2"/>
  <c r="C515" i="2"/>
  <c r="C547" i="2"/>
  <c r="C579" i="2"/>
  <c r="C618" i="2"/>
  <c r="C651" i="2"/>
  <c r="C684" i="2"/>
  <c r="C726" i="2"/>
  <c r="C746" i="2"/>
  <c r="C761" i="2"/>
  <c r="C782" i="2"/>
  <c r="C806" i="2"/>
  <c r="C830" i="2"/>
  <c r="C856" i="2"/>
  <c r="C881" i="2"/>
  <c r="C908" i="2"/>
  <c r="C933" i="2"/>
  <c r="C959" i="2"/>
  <c r="C985" i="2"/>
  <c r="C1010" i="2"/>
  <c r="C1037" i="2"/>
  <c r="C1061" i="2"/>
  <c r="C1087" i="2"/>
  <c r="C1113" i="2"/>
  <c r="C1138" i="2"/>
  <c r="C1191" i="2"/>
  <c r="C1277" i="2"/>
  <c r="C37" i="2"/>
  <c r="C129" i="2"/>
  <c r="C181" i="2"/>
  <c r="C233" i="2"/>
  <c r="C287" i="2"/>
  <c r="C343" i="2"/>
  <c r="C395" i="2"/>
  <c r="C504" i="2"/>
  <c r="C607" i="2"/>
  <c r="C679" i="2"/>
  <c r="C712" i="2"/>
  <c r="C757" i="2"/>
  <c r="C194" i="2"/>
  <c r="C209" i="2"/>
  <c r="C224" i="2"/>
  <c r="C240" i="2"/>
  <c r="C255" i="2"/>
  <c r="C271" i="2"/>
  <c r="C286" i="2"/>
  <c r="C304" i="2"/>
  <c r="C319" i="2"/>
  <c r="C337" i="2"/>
  <c r="C354" i="2"/>
  <c r="C371" i="2"/>
  <c r="C386" i="2"/>
  <c r="C400" i="2"/>
  <c r="C415" i="2"/>
  <c r="C428" i="2"/>
  <c r="C441" i="2"/>
  <c r="C455" i="2"/>
  <c r="C471" i="2"/>
  <c r="C483" i="2"/>
  <c r="C497" i="2"/>
  <c r="C511" i="2"/>
  <c r="C525" i="2"/>
  <c r="C538" i="2"/>
  <c r="C552" i="2"/>
  <c r="C567" i="2"/>
  <c r="C583" i="2"/>
  <c r="C597" i="2"/>
  <c r="C612" i="2"/>
  <c r="C628" i="2"/>
  <c r="C644" i="2"/>
  <c r="C661" i="2"/>
  <c r="C678" i="2"/>
  <c r="C697" i="2"/>
  <c r="C713" i="2"/>
  <c r="C728" i="2"/>
  <c r="C187" i="2"/>
  <c r="C213" i="2"/>
  <c r="C248" i="2"/>
  <c r="C272" i="2"/>
  <c r="C297" i="2"/>
  <c r="C326" i="2"/>
  <c r="C351" i="2"/>
  <c r="C376" i="2"/>
  <c r="C412" i="2"/>
  <c r="C445" i="2"/>
  <c r="C479" i="2"/>
  <c r="C518" i="2"/>
  <c r="C550" i="2"/>
  <c r="C582" i="2"/>
  <c r="C621" i="2"/>
  <c r="C654" i="2"/>
  <c r="C687" i="2"/>
  <c r="C732" i="2"/>
  <c r="C748" i="2"/>
  <c r="C763" i="2"/>
  <c r="C783" i="2"/>
  <c r="C807" i="2"/>
  <c r="C832" i="2"/>
  <c r="C858" i="2"/>
  <c r="C882" i="2"/>
  <c r="C909" i="2"/>
  <c r="C934" i="2"/>
  <c r="C961" i="2"/>
  <c r="C987" i="2"/>
  <c r="C1011" i="2"/>
  <c r="C1038" i="2"/>
  <c r="C1062" i="2"/>
  <c r="C1089" i="2"/>
  <c r="C1115" i="2"/>
  <c r="C1141" i="2"/>
  <c r="C1212" i="2"/>
  <c r="C1298" i="2"/>
  <c r="C51" i="2"/>
  <c r="C115" i="2"/>
  <c r="C182" i="2"/>
  <c r="C197" i="2"/>
  <c r="C212" i="2"/>
  <c r="C228" i="2"/>
  <c r="C243" i="2"/>
  <c r="C259" i="2"/>
  <c r="C275" i="2"/>
  <c r="C290" i="2"/>
  <c r="C308" i="2"/>
  <c r="C325" i="2"/>
  <c r="C340" i="2"/>
  <c r="C358" i="2"/>
  <c r="C375" i="2"/>
  <c r="C391" i="2"/>
  <c r="C404" i="2"/>
  <c r="C418" i="2"/>
  <c r="C431" i="2"/>
  <c r="C444" i="2"/>
  <c r="C458" i="2"/>
  <c r="C474" i="2"/>
  <c r="C487" i="2"/>
  <c r="C500" i="2"/>
  <c r="C514" i="2"/>
  <c r="C528" i="2"/>
  <c r="C542" i="2"/>
  <c r="C556" i="2"/>
  <c r="C570" i="2"/>
  <c r="C586" i="2"/>
  <c r="C602" i="2"/>
  <c r="C616" i="2"/>
  <c r="C631" i="2"/>
  <c r="C647" i="2"/>
  <c r="C666" i="2"/>
  <c r="C683" i="2"/>
  <c r="C700" i="2"/>
  <c r="C717" i="2"/>
  <c r="C735" i="2"/>
  <c r="C195" i="2"/>
  <c r="C227" i="2"/>
  <c r="C252" i="2"/>
  <c r="C276" i="2"/>
  <c r="C305" i="2"/>
  <c r="C330" i="2"/>
  <c r="C355" i="2"/>
  <c r="C384" i="2"/>
  <c r="C417" i="2"/>
  <c r="C450" i="2"/>
  <c r="C490" i="2"/>
  <c r="C523" i="2"/>
  <c r="C555" i="2"/>
  <c r="C599" i="2"/>
  <c r="C632" i="2"/>
  <c r="C665" i="2"/>
  <c r="C704" i="2"/>
  <c r="C737" i="2"/>
  <c r="C750" i="2"/>
  <c r="C769" i="2"/>
  <c r="C786" i="2"/>
  <c r="C812" i="2"/>
  <c r="C834" i="2"/>
  <c r="C861" i="2"/>
  <c r="C885" i="2"/>
  <c r="C913" i="2"/>
  <c r="C939" i="2"/>
  <c r="C963" i="2"/>
  <c r="C990" i="2"/>
  <c r="C1014" i="2"/>
  <c r="C1041" i="2"/>
  <c r="C1067" i="2"/>
  <c r="C1091" i="2"/>
  <c r="C1118" i="2"/>
  <c r="C1154" i="2"/>
  <c r="C1233" i="2"/>
  <c r="C1320" i="2"/>
  <c r="C72" i="2"/>
  <c r="C83" i="2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587" i="2"/>
  <c r="C603" i="2"/>
  <c r="C619" i="2"/>
  <c r="C633" i="2"/>
  <c r="C650" i="2"/>
  <c r="C667" i="2"/>
  <c r="C685" i="2"/>
  <c r="C702" i="2"/>
  <c r="C719" i="2"/>
  <c r="C736" i="2"/>
  <c r="C202" i="2"/>
  <c r="C229" i="2"/>
  <c r="C254" i="2"/>
  <c r="C282" i="2"/>
  <c r="C307" i="2"/>
  <c r="C332" i="2"/>
  <c r="C362" i="2"/>
  <c r="C387" i="2"/>
  <c r="C420" i="2"/>
  <c r="C463" i="2"/>
  <c r="C496" i="2"/>
  <c r="C529" i="2"/>
  <c r="C569" i="2"/>
  <c r="C601" i="2"/>
  <c r="C635" i="2"/>
  <c r="C673" i="2"/>
  <c r="C707" i="2"/>
  <c r="C738" i="2"/>
  <c r="C754" i="2"/>
  <c r="C770" i="2"/>
  <c r="C794" i="2"/>
  <c r="C819" i="2"/>
  <c r="C844" i="2"/>
  <c r="C868" i="2"/>
  <c r="C894" i="2"/>
  <c r="C921" i="2"/>
  <c r="C946" i="2"/>
  <c r="C973" i="2"/>
  <c r="C997" i="2"/>
  <c r="C1023" i="2"/>
  <c r="C1049" i="2"/>
  <c r="C1074" i="2"/>
  <c r="C1101" i="2"/>
  <c r="C1125" i="2"/>
  <c r="C1155" i="2"/>
  <c r="C1235" i="2"/>
  <c r="C1321" i="2"/>
  <c r="C172" i="2"/>
  <c r="C82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89" i="2"/>
  <c r="C605" i="2"/>
  <c r="C620" i="2"/>
  <c r="C637" i="2"/>
  <c r="C652" i="2"/>
  <c r="C669" i="2"/>
  <c r="C686" i="2"/>
  <c r="C703" i="2"/>
  <c r="C721" i="2"/>
  <c r="C739" i="2"/>
  <c r="C204" i="2"/>
  <c r="C231" i="2"/>
  <c r="C256" i="2"/>
  <c r="C284" i="2"/>
  <c r="C309" i="2"/>
  <c r="C334" i="2"/>
  <c r="C364" i="2"/>
  <c r="C389" i="2"/>
  <c r="C423" i="2"/>
  <c r="C468" i="2"/>
  <c r="C501" i="2"/>
  <c r="C534" i="2"/>
  <c r="C572" i="2"/>
  <c r="C604" i="2"/>
  <c r="C638" i="2"/>
  <c r="C676" i="2"/>
  <c r="C709" i="2"/>
  <c r="C740" i="2"/>
  <c r="C755" i="2"/>
  <c r="C771" i="2"/>
  <c r="C796" i="2"/>
  <c r="C820" i="2"/>
  <c r="C845" i="2"/>
  <c r="C869" i="2"/>
  <c r="C896" i="2"/>
  <c r="C923" i="2"/>
  <c r="C947" i="2"/>
  <c r="C974" i="2"/>
  <c r="C998" i="2"/>
  <c r="C1025" i="2"/>
  <c r="C1051" i="2"/>
  <c r="C1075" i="2"/>
  <c r="C1102" i="2"/>
  <c r="C1126" i="2"/>
  <c r="C1170" i="2"/>
  <c r="C1255" i="2"/>
  <c r="C8" i="2"/>
  <c r="C159" i="2"/>
  <c r="A6" i="5"/>
  <c r="C846" i="2"/>
  <c r="C872" i="2"/>
  <c r="C897" i="2"/>
  <c r="C925" i="2"/>
  <c r="C949" i="2"/>
  <c r="C975" i="2"/>
  <c r="C1001" i="2"/>
  <c r="C1026" i="2"/>
  <c r="C1053" i="2"/>
  <c r="C1077" i="2"/>
  <c r="C1103" i="2"/>
  <c r="C1129" i="2"/>
  <c r="C1171" i="2"/>
  <c r="C1256" i="2"/>
  <c r="C16" i="2"/>
  <c r="C151" i="2"/>
  <c r="F97" i="11"/>
  <c r="H1331" i="2" s="1"/>
  <c r="D44" i="6"/>
  <c r="D46" i="6" s="1"/>
  <c r="D47" i="6" s="1"/>
  <c r="G31" i="5"/>
  <c r="C33" i="5" s="1"/>
  <c r="H144" i="2" s="1"/>
  <c r="G36" i="5"/>
  <c r="H174" i="2" s="1"/>
  <c r="H161" i="2"/>
  <c r="D31" i="5"/>
  <c r="D36" i="5" s="1"/>
  <c r="G71" i="4"/>
  <c r="G79" i="4" s="1"/>
  <c r="H124" i="2" s="1"/>
  <c r="D5" i="12"/>
  <c r="I34" i="7"/>
  <c r="H371" i="2" s="1"/>
  <c r="H368" i="2"/>
  <c r="L13" i="7"/>
  <c r="H416" i="2" s="1"/>
  <c r="H372" i="2"/>
  <c r="G17" i="7"/>
  <c r="H218" i="2"/>
  <c r="H37" i="4"/>
  <c r="H95" i="4" s="1"/>
  <c r="C17" i="7"/>
  <c r="H222" i="2" s="1"/>
  <c r="D15" i="12"/>
  <c r="C94" i="4"/>
  <c r="H18" i="2"/>
  <c r="D56" i="4"/>
  <c r="C788" i="2"/>
  <c r="C802" i="2"/>
  <c r="C815" i="2"/>
  <c r="C826" i="2"/>
  <c r="C837" i="2"/>
  <c r="C850" i="2"/>
  <c r="C864" i="2"/>
  <c r="C877" i="2"/>
  <c r="C890" i="2"/>
  <c r="C901" i="2"/>
  <c r="C915" i="2"/>
  <c r="C929" i="2"/>
  <c r="C942" i="2"/>
  <c r="C955" i="2"/>
  <c r="C966" i="2"/>
  <c r="C979" i="2"/>
  <c r="C993" i="2"/>
  <c r="C1006" i="2"/>
  <c r="C1019" i="2"/>
  <c r="C1030" i="2"/>
  <c r="C1043" i="2"/>
  <c r="C1057" i="2"/>
  <c r="C1070" i="2"/>
  <c r="C1083" i="2"/>
  <c r="C1094" i="2"/>
  <c r="C1107" i="2"/>
  <c r="C1121" i="2"/>
  <c r="C1134" i="2"/>
  <c r="C1147" i="2"/>
  <c r="C1163" i="2"/>
  <c r="C1180" i="2"/>
  <c r="C1203" i="2"/>
  <c r="C1224" i="2"/>
  <c r="C1245" i="2"/>
  <c r="C1267" i="2"/>
  <c r="C1288" i="2"/>
  <c r="C1310" i="2"/>
  <c r="C1332" i="2"/>
  <c r="C20" i="2"/>
  <c r="C41" i="2"/>
  <c r="C63" i="2"/>
  <c r="C168" i="2"/>
  <c r="C147" i="2"/>
  <c r="C124" i="2"/>
  <c r="C102" i="2"/>
  <c r="C78" i="2"/>
  <c r="C581" i="2"/>
  <c r="C594" i="2"/>
  <c r="C608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21" i="2"/>
  <c r="C43" i="2"/>
  <c r="C64" i="2"/>
  <c r="C167" i="2"/>
  <c r="C145" i="2"/>
  <c r="C123" i="2"/>
  <c r="C99" i="2"/>
  <c r="C76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43" i="2"/>
  <c r="C670" i="2"/>
  <c r="C698" i="2"/>
  <c r="C720" i="2"/>
  <c r="C742" i="2"/>
  <c r="C753" i="2"/>
  <c r="C766" i="2"/>
  <c r="C779" i="2"/>
  <c r="C791" i="2"/>
  <c r="C804" i="2"/>
  <c r="C818" i="2"/>
  <c r="C829" i="2"/>
  <c r="C842" i="2"/>
  <c r="C853" i="2"/>
  <c r="C866" i="2"/>
  <c r="C880" i="2"/>
  <c r="C893" i="2"/>
  <c r="C906" i="2"/>
  <c r="C918" i="2"/>
  <c r="C931" i="2"/>
  <c r="C945" i="2"/>
  <c r="C958" i="2"/>
  <c r="C971" i="2"/>
  <c r="C982" i="2"/>
  <c r="C995" i="2"/>
  <c r="C1009" i="2"/>
  <c r="C1022" i="2"/>
  <c r="C1035" i="2"/>
  <c r="C1046" i="2"/>
  <c r="C1059" i="2"/>
  <c r="C1073" i="2"/>
  <c r="C1086" i="2"/>
  <c r="C1099" i="2"/>
  <c r="C1110" i="2"/>
  <c r="C1123" i="2"/>
  <c r="C1137" i="2"/>
  <c r="C1150" i="2"/>
  <c r="C1166" i="2"/>
  <c r="C1184" i="2"/>
  <c r="C1207" i="2"/>
  <c r="C1228" i="2"/>
  <c r="C1249" i="2"/>
  <c r="C1271" i="2"/>
  <c r="C1292" i="2"/>
  <c r="C1314" i="2"/>
  <c r="C3" i="2"/>
  <c r="C24" i="2"/>
  <c r="C45" i="2"/>
  <c r="C67" i="2"/>
  <c r="C164" i="2"/>
  <c r="C143" i="2"/>
  <c r="C120" i="2"/>
  <c r="C98" i="2"/>
  <c r="C75" i="2"/>
  <c r="C1151" i="2"/>
  <c r="C1167" i="2"/>
  <c r="C1186" i="2"/>
  <c r="C1208" i="2"/>
  <c r="C1229" i="2"/>
  <c r="C1251" i="2"/>
  <c r="C1272" i="2"/>
  <c r="C1293" i="2"/>
  <c r="C1316" i="2"/>
  <c r="C4" i="2"/>
  <c r="C25" i="2"/>
  <c r="C47" i="2"/>
  <c r="C68" i="2"/>
  <c r="C163" i="2"/>
  <c r="C141" i="2"/>
  <c r="C119" i="2"/>
  <c r="C96" i="2"/>
  <c r="A3" i="14"/>
  <c r="C1139" i="2"/>
  <c r="C1153" i="2"/>
  <c r="C1169" i="2"/>
  <c r="C1188" i="2"/>
  <c r="C1211" i="2"/>
  <c r="C1232" i="2"/>
  <c r="C1253" i="2"/>
  <c r="C1275" i="2"/>
  <c r="C1297" i="2"/>
  <c r="C1318" i="2"/>
  <c r="C5" i="2"/>
  <c r="C27" i="2"/>
  <c r="C48" i="2"/>
  <c r="C69" i="2"/>
  <c r="C161" i="2"/>
  <c r="C140" i="2"/>
  <c r="C118" i="2"/>
  <c r="C94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19" i="2"/>
  <c r="C40" i="2"/>
  <c r="C61" i="2"/>
  <c r="C169" i="2"/>
  <c r="C148" i="2"/>
  <c r="C127" i="2"/>
  <c r="C103" i="2"/>
  <c r="C80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70" i="2" l="1"/>
  <c r="C37" i="5"/>
  <c r="H148" i="2" s="1"/>
  <c r="G33" i="5"/>
  <c r="H171" i="2" s="1"/>
  <c r="D8" i="12"/>
  <c r="C42" i="5"/>
  <c r="C45" i="5" s="1"/>
  <c r="H156" i="2" s="1"/>
  <c r="H120" i="2"/>
  <c r="D11" i="12"/>
  <c r="D12" i="12"/>
  <c r="D13" i="12"/>
  <c r="G37" i="5"/>
  <c r="H175" i="2" s="1"/>
  <c r="D21" i="12"/>
  <c r="D22" i="12" s="1"/>
  <c r="H390" i="2"/>
  <c r="H310" i="2"/>
  <c r="G31" i="7"/>
  <c r="H71" i="2"/>
  <c r="D10" i="1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C47" i="6" s="1"/>
  <c r="H215" i="2" s="1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24" i="12" l="1"/>
  <c r="H153" i="2"/>
  <c r="D23" i="12"/>
  <c r="G42" i="5"/>
  <c r="G44" i="5" s="1"/>
  <c r="H178" i="2" s="1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G45" i="5" l="1"/>
  <c r="H179" i="2" s="1"/>
  <c r="H176" i="2"/>
  <c r="C44" i="5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H155" i="2"/>
  <c r="E8" i="14"/>
  <c r="D8" i="14" s="1"/>
  <c r="D44" i="5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<sst xmlns="http://schemas.openxmlformats.org/spreadsheetml/2006/main" count="3957" uniqueCount="936">
  <si>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</si>
  <si>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</si>
  <si>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</si>
  <si>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</si>
  <si>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</si>
  <si>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</si>
  <si>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</si>
  <si>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</si>
  <si>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</si>
  <si>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</si>
  <si>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</si>
  <si>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</si>
  <si>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</si>
  <si>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</si>
  <si>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</si>
  <si>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</si>
  <si>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</si>
  <si>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</si>
  <si>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</si>
  <si>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</si>
  <si>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</si>
  <si>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</si>
  <si>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</si>
  <si>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</si>
  <si>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</si>
  <si>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</si>
  <si>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</si>
  <si>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</si>
  <si>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</si>
  <si>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</si>
  <si>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</si>
  <si>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</si>
  <si>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</si>
  <si>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</si>
  <si>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</si>
  <si>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</si>
  <si>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</si>
  <si>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</si>
  <si>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</si>
  <si>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</si>
  <si>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</si>
  <si>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</si>
  <si>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</si>
  <si>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</si>
  <si>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</si>
  <si>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</si>
  <si>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</si>
  <si>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</si>
  <si>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</si>
  <si>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</si>
  <si>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</si>
  <si>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</si>
  <si>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</si>
  <si>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</si>
  <si>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</si>
  <si>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</si>
  <si>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</si>
  <si>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</si>
  <si>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</si>
  <si>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</si>
  <si>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</si>
  <si>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</si>
  <si>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</si>
  <si>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</si>
  <si>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</si>
  <si>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</si>
  <si>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</si>
  <si>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</si>
  <si>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</si>
  <si>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</si>
  <si>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</si>
  <si>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</si>
  <si>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</si>
  <si>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</si>
  <si>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</si>
  <si>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</si>
  <si>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</si>
  <si>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</si>
  <si>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</si>
  <si>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</si>
  <si>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</si>
  <si>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</si>
  <si>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</si>
  <si>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</si>
  <si>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</si>
  <si>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</si>
  <si>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</si>
  <si>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</si>
  <si>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</si>
  <si>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</si>
  <si>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</si>
  <si>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</si>
  <si>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</si>
  <si>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</si>
  <si>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</si>
  <si>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</si>
  <si>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</si>
  <si>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</si>
  <si>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</si>
  <si>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</si>
  <si>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</si>
  <si>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</si>
  <si>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</si>
  <si>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</si>
  <si>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</si>
  <si>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</si>
  <si>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</si>
  <si>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</si>
  <si>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</si>
  <si>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</si>
  <si>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</si>
  <si>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</si>
  <si>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</si>
  <si>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</si>
  <si>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</si>
  <si>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</si>
  <si>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</si>
  <si>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</si>
  <si>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</si>
  <si>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</si>
  <si>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</si>
  <si>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</si>
  <si>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</si>
  <si>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</si>
  <si>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</si>
  <si>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</si>
  <si>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</si>
  <si>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</si>
  <si>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</si>
  <si>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</si>
  <si>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</si>
  <si>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</si>
  <si>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</si>
  <si>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</si>
  <si>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</si>
  <si>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</si>
  <si>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</si>
  <si>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</si>
  <si>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</si>
  <si>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</si>
  <si>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</si>
  <si>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</si>
  <si>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</si>
  <si>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</si>
  <si>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</si>
  <si>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</si>
  <si>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</si>
  <si>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</si>
  <si>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</si>
  <si>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</si>
  <si>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</si>
  <si>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</si>
  <si>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</si>
  <si>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</si>
  <si>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</si>
  <si>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</si>
  <si>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</si>
  <si>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</si>
  <si>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</si>
  <si>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</si>
  <si>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</si>
  <si>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</si>
  <si>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</si>
  <si>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</si>
  <si>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</si>
  <si>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</si>
  <si>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</si>
  <si>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</si>
  <si>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</si>
  <si>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</si>
  <si>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</si>
  <si>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</si>
  <si>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</si>
  <si>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</si>
  <si>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</si>
  <si>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</si>
  <si>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</si>
  <si>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</si>
  <si>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</si>
  <si>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</si>
  <si>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</si>
  <si>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</si>
  <si>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</si>
  <si>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</si>
  <si>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</si>
  <si>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</si>
  <si>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</si>
  <si>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</si>
  <si>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</si>
  <si>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</si>
  <si>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</si>
  <si>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</si>
  <si>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</si>
  <si>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</si>
  <si>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</si>
  <si>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</si>
  <si>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</si>
  <si>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</si>
  <si>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</si>
  <si>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</si>
  <si>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</si>
  <si>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</si>
  <si>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</si>
  <si>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</si>
  <si>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</si>
  <si>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</si>
  <si>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</si>
  <si>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</si>
  <si>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</si>
  <si>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</si>
  <si>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</si>
  <si>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</si>
  <si>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</si>
  <si>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</si>
  <si>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</si>
  <si>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</si>
  <si>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</si>
  <si>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</si>
  <si>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</si>
  <si>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</si>
  <si>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</si>
  <si>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</si>
  <si>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</si>
  <si>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</si>
  <si>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</si>
  <si>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</si>
  <si>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</si>
  <si>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</si>
  <si>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</si>
  <si>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</si>
  <si>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</si>
  <si>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</si>
  <si>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</si>
  <si>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</si>
  <si>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</si>
  <si>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</si>
  <si>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</si>
  <si>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</si>
  <si>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</si>
  <si>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</si>
  <si>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</si>
  <si>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</si>
  <si>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</si>
  <si>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</si>
  <si>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</si>
  <si>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</si>
  <si>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</si>
  <si>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</si>
  <si>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</si>
  <si>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</si>
  <si>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</si>
  <si>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</si>
  <si>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</si>
  <si>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</si>
  <si>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</si>
  <si>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</si>
  <si>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</si>
  <si>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</si>
  <si>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</si>
  <si>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</si>
  <si>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</si>
  <si>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</si>
  <si>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</si>
  <si>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</si>
  <si>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</si>
  <si>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</si>
  <si>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</si>
  <si>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</si>
  <si>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</si>
  <si>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</si>
  <si>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</si>
  <si>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</si>
  <si>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</si>
  <si>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</si>
  <si>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</si>
  <si>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</si>
  <si>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</si>
  <si>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</si>
  <si>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</si>
  <si>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</si>
  <si>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</si>
  <si>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</si>
  <si>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</si>
  <si>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</si>
  <si>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</si>
  <si>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</si>
  <si>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</si>
  <si>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</si>
  <si>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</si>
  <si>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</si>
  <si>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</si>
  <si>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</si>
  <si>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</si>
  <si>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</si>
  <si>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</si>
  <si>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</si>
  <si>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</si>
  <si>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</si>
  <si>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</si>
  <si>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</si>
  <si>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</si>
  <si>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</si>
  <si>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</si>
  <si>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</si>
  <si>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</si>
  <si>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</si>
  <si>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</si>
  <si>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</si>
  <si>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</si>
  <si>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</si>
  <si>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</si>
  <si>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</si>
  <si>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</si>
  <si>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</si>
  <si>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</si>
  <si>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</si>
  <si>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</si>
  <si>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</si>
  <si>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</si>
  <si>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</si>
  <si>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</si>
  <si>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</si>
  <si>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</si>
  <si>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</si>
  <si>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</si>
  <si>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</si>
  <si>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</si>
  <si>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</si>
  <si>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</si>
  <si>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</si>
  <si>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</si>
  <si>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</si>
  <si>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</si>
  <si>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</si>
  <si>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</si>
  <si>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</si>
  <si>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</si>
  <si>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</si>
  <si>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</si>
  <si>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</si>
  <si>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</si>
  <si>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</si>
  <si>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</si>
  <si>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</si>
  <si>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</si>
  <si>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</si>
  <si>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</si>
  <si>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</si>
  <si>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</si>
  <si>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</si>
  <si>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</si>
  <si>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</si>
  <si>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</si>
  <si>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</si>
  <si>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</si>
  <si>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</si>
  <si>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</si>
  <si>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</si>
  <si>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</si>
  <si>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</si>
  <si>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</si>
  <si>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</si>
  <si>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</si>
  <si>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</si>
  <si>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</si>
  <si>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</si>
  <si>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</si>
  <si>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</si>
  <si>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</si>
  <si>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</si>
  <si>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</si>
  <si>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</si>
  <si>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</si>
  <si>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</si>
  <si>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</si>
  <si>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</si>
  <si>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</si>
  <si>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</si>
  <si>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</si>
  <si>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</si>
  <si>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</si>
  <si>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</si>
  <si>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</si>
  <si>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</si>
  <si>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</si>
  <si>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</si>
  <si>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</si>
  <si>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</si>
  <si>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</si>
  <si>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</si>
  <si>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</si>
  <si>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</si>
  <si>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</si>
  <si>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</si>
  <si>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</si>
  <si>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</si>
  <si>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</si>
  <si>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</si>
  <si>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</si>
  <si>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</si>
  <si>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</si>
  <si>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</si>
  <si>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</si>
  <si>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</si>
  <si>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</si>
  <si>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</si>
  <si>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</si>
  <si>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</si>
  <si>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</si>
  <si>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</si>
  <si>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</si>
  <si>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</si>
  <si>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</si>
  <si>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</si>
  <si>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</si>
  <si>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</si>
  <si>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</si>
  <si>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</si>
  <si>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</si>
  <si>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</si>
  <si>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</si>
  <si>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</si>
  <si>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</si>
  <si>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</si>
  <si>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</si>
  <si>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</si>
  <si>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</si>
  <si>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</si>
  <si>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</si>
  <si>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</si>
  <si>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</si>
  <si>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</si>
  <si>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</si>
  <si>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</si>
  <si>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</si>
  <si>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</si>
  <si>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</si>
  <si>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</si>
  <si>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</si>
  <si>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</si>
  <si>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</si>
  <si>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</si>
  <si>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</si>
  <si>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</si>
  <si>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</si>
  <si>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</si>
  <si>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</si>
  <si>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</si>
  <si>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</si>
  <si>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</si>
  <si>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</si>
  <si>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</si>
  <si>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</si>
  <si>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</si>
  <si>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</si>
  <si>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</si>
  <si>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</si>
  <si>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</si>
  <si>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</si>
  <si>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</si>
  <si>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</si>
  <si>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</si>
  <si>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</si>
  <si>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</si>
  <si>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</si>
  <si>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</si>
  <si>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</si>
  <si>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</si>
  <si>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</si>
  <si>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</si>
  <si>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</si>
  <si>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</si>
  <si>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</si>
  <si>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</si>
  <si>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</si>
  <si>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</si>
  <si>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</si>
  <si>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</si>
  <si>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</si>
  <si>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</si>
  <si>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</si>
  <si>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</si>
  <si>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</si>
  <si>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</si>
  <si>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</si>
  <si>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</si>
  <si>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</si>
  <si>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</si>
  <si>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</si>
  <si>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</si>
  <si>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</si>
  <si>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</si>
  <si>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</si>
  <si>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</si>
  <si>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</si>
  <si>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</si>
  <si>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</si>
  <si>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</si>
  <si>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</si>
  <si>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</si>
  <si>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</si>
  <si>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</si>
  <si>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</si>
  <si>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</si>
  <si>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</si>
  <si>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</si>
  <si>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</si>
  <si>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</si>
  <si>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</si>
  <si>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</si>
  <si>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</si>
  <si>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</si>
  <si>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</si>
  <si>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</si>
  <si>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</si>
  <si>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</si>
  <si>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</si>
  <si>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</si>
  <si>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</si>
  <si>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</si>
  <si>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</si>
  <si>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</si>
  <si>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</si>
  <si>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</si>
  <si>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</si>
  <si>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</si>
  <si>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</si>
  <si>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</si>
  <si>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</si>
  <si>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</si>
  <si>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</si>
  <si>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</si>
  <si>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</si>
  <si>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</si>
  <si>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</si>
  <si>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</si>
  <si>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</si>
  <si>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</si>
  <si>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</si>
  <si>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</si>
  <si>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</si>
  <si>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</si>
  <si>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</si>
  <si>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</si>
  <si>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</si>
  <si>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</si>
  <si>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</si>
  <si>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</si>
  <si>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</si>
  <si>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</si>
  <si>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</si>
  <si>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</si>
  <si>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</si>
  <si>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</si>
  <si>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</si>
  <si>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</si>
  <si>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</si>
  <si>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</si>
  <si>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</si>
  <si>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</si>
  <si>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</si>
  <si>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</si>
  <si>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</si>
  <si>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</si>
  <si>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</si>
  <si>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</si>
  <si>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</si>
  <si>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</si>
  <si>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</si>
  <si>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</si>
  <si>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</si>
  <si>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</si>
  <si>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</si>
  <si>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</si>
  <si>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</si>
  <si>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</si>
  <si>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</si>
  <si>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</si>
  <si>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</si>
  <si>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</si>
  <si>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</si>
  <si>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</si>
  <si>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</si>
  <si>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</si>
  <si>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</si>
  <si>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</si>
  <si>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</si>
  <si>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</si>
  <si>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</si>
  <si>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</si>
  <si>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</si>
  <si>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</si>
  <si>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</si>
  <si>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</si>
  <si>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</si>
  <si>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</si>
  <si>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</si>
  <si>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</si>
  <si>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</si>
  <si>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</si>
  <si>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</si>
  <si>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</si>
  <si>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</si>
  <si>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</si>
  <si>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</si>
  <si>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</si>
  <si>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</si>
  <si>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</si>
  <si>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</si>
  <si>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</si>
  <si>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</si>
  <si>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</si>
  <si>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</si>
  <si>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</si>
  <si>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</si>
  <si>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</si>
  <si>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</si>
  <si>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</si>
  <si>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</si>
  <si>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</si>
  <si>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</si>
  <si>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</si>
  <si>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</si>
  <si>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</si>
  <si>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</si>
  <si>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</si>
  <si>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</si>
  <si>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</si>
  <si>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</si>
  <si>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</si>
  <si>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</si>
  <si>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</si>
  <si>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</si>
  <si>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</si>
  <si>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</si>
  <si>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</si>
  <si>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</si>
  <si>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</si>
  <si>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</si>
  <si>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</si>
  <si>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</si>
  <si>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</si>
  <si>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</si>
  <si>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</si>
  <si>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</si>
  <si>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</si>
  <si>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</si>
  <si>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</si>
  <si>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</si>
  <si>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</si>
  <si>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</si>
  <si>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</si>
  <si>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</si>
  <si>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</si>
  <si>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</si>
  <si>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</si>
  <si>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</si>
  <si>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</si>
  <si>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</si>
  <si>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</si>
  <si>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</si>
  <si>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</si>
  <si>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</si>
  <si>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</si>
  <si>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</si>
  <si>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</si>
  <si>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</si>
  <si>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</si>
  <si>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</si>
  <si>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</si>
  <si>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</si>
  <si>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</si>
  <si>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</si>
  <si>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</si>
  <si>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</si>
  <si>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</si>
  <si>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</si>
  <si>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</si>
  <si>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</si>
  <si>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</si>
  <si>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</si>
  <si>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</si>
  <si>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</si>
  <si>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</si>
  <si>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</si>
  <si>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</si>
  <si>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</si>
  <si>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</si>
  <si>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</si>
  <si>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</si>
  <si>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</si>
  <si>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</si>
  <si>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</si>
  <si>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</si>
  <si>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</si>
  <si>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</si>
  <si>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</si>
  <si>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</si>
  <si>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</si>
  <si>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</si>
  <si>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</si>
  <si>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</si>
  <si>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</si>
  <si>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</si>
  <si>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</si>
  <si>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</si>
  <si>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</si>
  <si>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</si>
  <si>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</si>
  <si>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</si>
  <si>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</si>
  <si>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</si>
  <si>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</si>
  <si>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</si>
  <si>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</si>
  <si>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</si>
  <si>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</si>
  <si>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</si>
  <si>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</si>
  <si>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</si>
  <si>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</si>
  <si>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</si>
  <si>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</si>
  <si>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</si>
  <si>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</si>
  <si>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</si>
  <si>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</si>
  <si>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</si>
  <si>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</si>
  <si>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</si>
  <si>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</si>
  <si>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</si>
  <si>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</si>
  <si>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</si>
  <si>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</si>
  <si>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</si>
  <si>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</si>
  <si>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</si>
  <si>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</si>
  <si>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</si>
  <si>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</si>
  <si>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</si>
  <si>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</si>
  <si>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</si>
  <si>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</si>
  <si>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</si>
  <si>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</si>
  <si>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</si>
  <si>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</si>
  <si>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</si>
  <si>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</si>
  <si>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</si>
  <si>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</si>
  <si>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</si>
  <si>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</si>
  <si>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</si>
  <si>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</si>
  <si>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</si>
  <si>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</si>
  <si>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</si>
  <si>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</si>
  <si>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</si>
  <si>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</si>
  <si>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</si>
  <si>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</si>
  <si>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</si>
  <si>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</si>
  <si>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</si>
  <si>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</si>
  <si>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</si>
  <si>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</si>
  <si>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</si>
  <si>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</si>
  <si>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</si>
  <si>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</si>
  <si>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</si>
  <si>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</si>
  <si>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</si>
  <si>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</si>
  <si>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</si>
  <si>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</si>
  <si>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</si>
  <si>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</si>
  <si>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</si>
  <si>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</si>
  <si>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</si>
  <si>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</si>
  <si>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</si>
  <si>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</si>
  <si>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</si>
  <si>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</si>
  <si>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</si>
  <si>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</si>
  <si>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</si>
  <si>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</si>
  <si>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</si>
  <si>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</si>
  <si>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</si>
  <si>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</si>
  <si>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</si>
  <si>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</si>
  <si>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</si>
  <si>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</si>
  <si>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</si>
  <si>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</si>
  <si>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</si>
  <si>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</si>
  <si>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</si>
  <si>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</si>
  <si>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</si>
  <si>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</si>
  <si>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</si>
  <si>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</si>
  <si>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</si>
  <si>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</si>
  <si>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</si>
  <si>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</si>
  <si>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</si>
  <si>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</si>
  <si>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</si>
  <si>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</si>
  <si>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</si>
  <si>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</si>
  <si>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</si>
  <si>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</si>
  <si>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</si>
  <si>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</si>
  <si>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</si>
  <si>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</si>
  <si>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</si>
  <si>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</si>
  <si>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</si>
  <si>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</si>
  <si>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</si>
  <si>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</si>
  <si>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</si>
  <si>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</si>
  <si>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</si>
  <si>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</si>
  <si>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</si>
  <si>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</si>
  <si>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</si>
  <si>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</si>
  <si>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</si>
  <si>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</si>
  <si>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</si>
  <si>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</si>
  <si>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</si>
  <si>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</si>
  <si>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</si>
  <si>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</si>
  <si>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</si>
  <si>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</si>
  <si>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</si>
  <si>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</si>
  <si>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</si>
  <si>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</si>
  <si>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</si>
  <si>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</si>
  <si>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</si>
  <si>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</si>
  <si>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</si>
  <si>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</si>
  <si>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</si>
  <si>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</si>
  <si>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</si>
  <si>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</si>
  <si>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</si>
  <si>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</si>
  <si>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</si>
  <si>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</si>
  <si>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</si>
  <si>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</si>
  <si>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</si>
  <si>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</si>
  <si>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</si>
  <si>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</si>
  <si>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</si>
  <si>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</si>
  <si>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</si>
  <si>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</si>
  <si>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</si>
  <si>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</si>
  <si>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</si>
  <si>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</si>
  <si>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</si>
  <si>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</si>
  <si>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</si>
  <si>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</si>
  <si>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</si>
  <si>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</si>
  <si>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</si>
  <si>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</si>
  <si>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</si>
  <si>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</si>
  <si>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</si>
  <si>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</si>
  <si>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</si>
  <si>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</si>
  <si>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</si>
  <si>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</si>
  <si>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</si>
  <si>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</si>
  <si>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</si>
  <si>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</si>
  <si>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</si>
  <si>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</si>
  <si>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</si>
  <si>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</si>
  <si>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</si>
  <si>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</si>
  <si>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</si>
  <si>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</si>
  <si>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</si>
  <si>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Сирма Груп Холдинг АД</t>
  </si>
  <si>
    <t>200101236</t>
  </si>
  <si>
    <t>Цветан Борисов Алексиев</t>
  </si>
  <si>
    <t>Изпълнителен директор</t>
  </si>
  <si>
    <t>гр.София, бул.Цариградско шосе, 135</t>
  </si>
  <si>
    <t>029768310</t>
  </si>
  <si>
    <t>ir@sirma.bg</t>
  </si>
  <si>
    <t>www.sirma.bg</t>
  </si>
  <si>
    <t>http://www.x3news.com</t>
  </si>
  <si>
    <t>Диана Петкова</t>
  </si>
  <si>
    <t>главен счетоводител</t>
  </si>
  <si>
    <t>1 Датикум АД</t>
  </si>
  <si>
    <t>2 Сирма Ай Си Ес АД</t>
  </si>
  <si>
    <t xml:space="preserve">3 Ес Ей Ай EАД </t>
  </si>
  <si>
    <t>4 Сирма Медикъл Системс АД</t>
  </si>
  <si>
    <t>5 ЕнгВю Системс АД</t>
  </si>
  <si>
    <t>1 Сирма Груп Инк.</t>
  </si>
  <si>
    <t>2 Сирма Ша</t>
  </si>
  <si>
    <t>3 Роуеб Румъния</t>
  </si>
  <si>
    <t>4 Сайънт Шпк (РеСолюшънс Шпк)</t>
  </si>
  <si>
    <t>5 "Ес Ен Джи Технолоджи Сървисис"</t>
  </si>
  <si>
    <t>6 Джукари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</si>
</sst>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Диана Петкова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31" zoomScaleNormal="85" zoomScaleSheetLayoutView="100" workbookViewId="0">
      <selection activeCell="E101" sqref="E101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СИРМА ГРУП ХОЛДИНГ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200101236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30274</v>
      </c>
      <c r="H12" s="107">
        <v>30351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3278</v>
      </c>
      <c r="D13" s="107">
        <v>3309</v>
      </c>
      <c r="E13" s="62" t="s">
        <v>41</v>
      </c>
      <c r="F13" s="66" t="s">
        <v>42</v>
      </c>
      <c r="G13" s="108">
        <v>30274</v>
      </c>
      <c r="H13" s="107">
        <v>30351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f>102+110</f>
        <v>212</v>
      </c>
      <c r="D14" s="107">
        <v>239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>
        <v>285</v>
      </c>
      <c r="D15" s="107">
        <v>153</v>
      </c>
      <c r="E15" s="111" t="s">
        <v>49</v>
      </c>
      <c r="F15" s="66" t="s">
        <v>50</v>
      </c>
      <c r="G15" s="108">
        <v>-959</v>
      </c>
      <c r="H15" s="107">
        <v>-802</v>
      </c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163</v>
      </c>
      <c r="D16" s="107">
        <v>195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74</v>
      </c>
      <c r="D17" s="107">
        <v>101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>
        <v>134</v>
      </c>
      <c r="D18" s="107">
        <v>42</v>
      </c>
      <c r="E18" s="237" t="s">
        <v>61</v>
      </c>
      <c r="F18" s="236" t="s">
        <v>62</v>
      </c>
      <c r="G18" s="344">
        <f>G12+G15+G16+G17</f>
        <v>29315</v>
      </c>
      <c r="H18" s="345">
        <f>H12+H15+H16+H17</f>
        <v>29549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f>369+177</f>
        <v>546</v>
      </c>
      <c r="D19" s="107">
        <v>839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4692</v>
      </c>
      <c r="D20" s="333">
        <f>SUM(D12:D19)</f>
        <v>4878</v>
      </c>
      <c r="E20" s="62" t="s">
        <v>68</v>
      </c>
      <c r="F20" s="66" t="s">
        <v>69</v>
      </c>
      <c r="G20" s="108">
        <v>2762</v>
      </c>
      <c r="H20" s="107">
        <v>2984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2102</v>
      </c>
      <c r="D21" s="233">
        <v>2120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1509</v>
      </c>
      <c r="H22" s="331">
        <f>SUM(H23:H25)</f>
        <v>1270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1509</v>
      </c>
      <c r="H23" s="107">
        <v>1270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>
        <v>2111</v>
      </c>
      <c r="D24" s="107">
        <v>3031</v>
      </c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>
        <v>699</v>
      </c>
      <c r="D25" s="107">
        <v>94</v>
      </c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>
        <v>1835</v>
      </c>
      <c r="D26" s="107">
        <v>1693</v>
      </c>
      <c r="E26" s="240" t="s">
        <v>91</v>
      </c>
      <c r="F26" s="67" t="s">
        <v>92</v>
      </c>
      <c r="G26" s="332">
        <f>G20+G21+G22</f>
        <v>4271</v>
      </c>
      <c r="H26" s="333">
        <f>H20+H21+H22</f>
        <v>4254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>
        <v>1832</v>
      </c>
      <c r="D27" s="107">
        <v>1015</v>
      </c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6477</v>
      </c>
      <c r="D28" s="333">
        <f>SUM(D24:D27)</f>
        <v>5833</v>
      </c>
      <c r="E28" s="113" t="s">
        <v>98</v>
      </c>
      <c r="F28" s="66" t="s">
        <v>99</v>
      </c>
      <c r="G28" s="330">
        <f>SUM(G29:G31)</f>
        <v>5756</v>
      </c>
      <c r="H28" s="331">
        <f>SUM(H29:H31)</f>
        <v>4399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5756</v>
      </c>
      <c r="H29" s="107">
        <v>4399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>
        <v>12582</v>
      </c>
      <c r="D31" s="107">
        <v>12582</v>
      </c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219</v>
      </c>
      <c r="H32" s="107">
        <v>2384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12582</v>
      </c>
      <c r="D33" s="333">
        <f>D31+D32</f>
        <v>12582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5975</v>
      </c>
      <c r="H34" s="333">
        <f>H28+H32+H33</f>
        <v>6783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23121</v>
      </c>
      <c r="D35" s="331">
        <f>SUM(D36:D39)</f>
        <v>16807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23121</v>
      </c>
      <c r="D36" s="107">
        <v>16807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39561</v>
      </c>
      <c r="H37" s="335">
        <f>H26+H18+H34</f>
        <v>40586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4755</v>
      </c>
      <c r="H44" s="107">
        <v>1798</v>
      </c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8553</v>
      </c>
      <c r="H45" s="107">
        <v>4105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23121</v>
      </c>
      <c r="D46" s="333">
        <f>D35+D40+D45</f>
        <v>16807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>
        <v>242</v>
      </c>
      <c r="D48" s="107">
        <v>155</v>
      </c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373</v>
      </c>
      <c r="H49" s="107">
        <v>373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13681</v>
      </c>
      <c r="H50" s="331">
        <f>SUM(H44:H49)</f>
        <v>6276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242</v>
      </c>
      <c r="D52" s="333">
        <f>SUM(D48:D51)</f>
        <v>155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404</v>
      </c>
      <c r="D55" s="235">
        <v>404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49620</v>
      </c>
      <c r="D56" s="337">
        <f>D20+D21+D22+D28+D33+D46+D52+D54+D55</f>
        <v>42779</v>
      </c>
      <c r="E56" s="71" t="s">
        <v>188</v>
      </c>
      <c r="F56" s="70" t="s">
        <v>189</v>
      </c>
      <c r="G56" s="334">
        <f>G50+G52+G53+G54+G55</f>
        <v>13681</v>
      </c>
      <c r="H56" s="335">
        <f>H50+H52+H53+H54+H55</f>
        <v>6276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>
        <v>148</v>
      </c>
      <c r="E59" s="112" t="s">
        <v>195</v>
      </c>
      <c r="F59" s="242" t="s">
        <v>196</v>
      </c>
      <c r="G59" s="108">
        <v>2220</v>
      </c>
      <c r="H59" s="107">
        <v>1071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>
        <v>387</v>
      </c>
      <c r="D61" s="107">
        <v>1582</v>
      </c>
      <c r="E61" s="111" t="s">
        <v>203</v>
      </c>
      <c r="F61" s="66" t="s">
        <v>204</v>
      </c>
      <c r="G61" s="330">
        <f>SUM(G62:G68)</f>
        <v>7864</v>
      </c>
      <c r="H61" s="331">
        <f>SUM(H62:H68)</f>
        <v>10183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1844</v>
      </c>
      <c r="H62" s="107">
        <v>205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1881</v>
      </c>
      <c r="H64" s="107">
        <v>5164</v>
      </c>
      <c r="M64" s="69"/>
    </row>
    <row r="65" spans="1:13">
      <c r="A65" s="238" t="s">
        <v>66</v>
      </c>
      <c r="B65" s="68" t="s">
        <v>217</v>
      </c>
      <c r="C65" s="332">
        <f>SUM(C59:C64)</f>
        <v>387</v>
      </c>
      <c r="D65" s="333">
        <f>SUM(D59:D64)</f>
        <v>1730</v>
      </c>
      <c r="E65" s="62" t="s">
        <v>218</v>
      </c>
      <c r="F65" s="66" t="s">
        <v>219</v>
      </c>
      <c r="G65" s="108">
        <v>1696</v>
      </c>
      <c r="H65" s="107">
        <v>2283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1691</v>
      </c>
      <c r="H66" s="107">
        <v>1937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277</v>
      </c>
      <c r="H67" s="107">
        <v>283</v>
      </c>
    </row>
    <row r="68" spans="1:13">
      <c r="A68" s="62" t="s">
        <v>225</v>
      </c>
      <c r="B68" s="64" t="s">
        <v>226</v>
      </c>
      <c r="C68" s="108">
        <v>2477</v>
      </c>
      <c r="D68" s="107">
        <v>2769</v>
      </c>
      <c r="E68" s="62" t="s">
        <v>227</v>
      </c>
      <c r="F68" s="66" t="s">
        <v>228</v>
      </c>
      <c r="G68" s="108">
        <v>475</v>
      </c>
      <c r="H68" s="107">
        <v>311</v>
      </c>
    </row>
    <row r="69" spans="1:13">
      <c r="A69" s="62" t="s">
        <v>229</v>
      </c>
      <c r="B69" s="64" t="s">
        <v>230</v>
      </c>
      <c r="C69" s="108">
        <v>7680</v>
      </c>
      <c r="D69" s="107">
        <v>5281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331</v>
      </c>
      <c r="D70" s="107">
        <v>1028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10084</v>
      </c>
      <c r="H71" s="333">
        <f>H59+H60+H61+H69+H70</f>
        <v>11254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>
        <v>89</v>
      </c>
      <c r="D73" s="107">
        <v>7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140</v>
      </c>
      <c r="D75" s="107">
        <v>407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10717</v>
      </c>
      <c r="D76" s="333">
        <f>SUM(D68:D75)</f>
        <v>9492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10084</v>
      </c>
      <c r="H79" s="335">
        <f>H71+H73+H75+H77</f>
        <v>11254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14</v>
      </c>
      <c r="D88" s="107">
        <v>7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1483</v>
      </c>
      <c r="D89" s="107">
        <v>3970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1497</v>
      </c>
      <c r="D92" s="333">
        <f>SUM(D88:D91)</f>
        <v>3977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1105</v>
      </c>
      <c r="D93" s="235">
        <v>138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13706</v>
      </c>
      <c r="D94" s="337">
        <f>D65+D76+D85+D92+D93</f>
        <v>15337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63326</v>
      </c>
      <c r="D95" s="339">
        <f>D94+D56</f>
        <v>58116</v>
      </c>
      <c r="E95" s="138" t="s">
        <v>286</v>
      </c>
      <c r="F95" s="245" t="s">
        <v>287</v>
      </c>
      <c r="G95" s="338">
        <f>G37+G40+G56+G79</f>
        <v>63326</v>
      </c>
      <c r="H95" s="339">
        <f>H37+H40+H56+H79</f>
        <v>58116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Диана Петкова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4" zoomScaleNormal="70" zoomScaleSheetLayoutView="100" workbookViewId="0">
      <selection activeCell="H15" sqref="H1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СИРМА ГРУП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200101236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259</v>
      </c>
      <c r="D12" s="223">
        <v>132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4825</v>
      </c>
      <c r="D13" s="223">
        <v>5547</v>
      </c>
      <c r="E13" s="105" t="s">
        <v>303</v>
      </c>
      <c r="F13" s="149" t="s">
        <v>304</v>
      </c>
      <c r="G13" s="222">
        <v>18943</v>
      </c>
      <c r="H13" s="223">
        <v>13025</v>
      </c>
    </row>
    <row r="14" spans="1:9">
      <c r="A14" s="105" t="s">
        <v>305</v>
      </c>
      <c r="B14" s="103" t="s">
        <v>306</v>
      </c>
      <c r="C14" s="222">
        <v>1172</v>
      </c>
      <c r="D14" s="223">
        <v>1037</v>
      </c>
      <c r="E14" s="105" t="s">
        <v>307</v>
      </c>
      <c r="F14" s="149" t="s">
        <v>308</v>
      </c>
      <c r="G14" s="222">
        <v>19813</v>
      </c>
      <c r="H14" s="223">
        <v>20133</v>
      </c>
    </row>
    <row r="15" spans="1:9">
      <c r="A15" s="105" t="s">
        <v>309</v>
      </c>
      <c r="B15" s="103" t="s">
        <v>310</v>
      </c>
      <c r="C15" s="222">
        <v>13661</v>
      </c>
      <c r="D15" s="223">
        <v>12550</v>
      </c>
      <c r="E15" s="105" t="s">
        <v>93</v>
      </c>
      <c r="F15" s="149" t="s">
        <v>311</v>
      </c>
      <c r="G15" s="222">
        <v>169</v>
      </c>
      <c r="H15" s="223">
        <v>686</v>
      </c>
    </row>
    <row r="16" spans="1:9">
      <c r="A16" s="105" t="s">
        <v>312</v>
      </c>
      <c r="B16" s="103" t="s">
        <v>313</v>
      </c>
      <c r="C16" s="222">
        <v>1348</v>
      </c>
      <c r="D16" s="223">
        <v>1361</v>
      </c>
      <c r="E16" s="145" t="s">
        <v>66</v>
      </c>
      <c r="F16" s="171" t="s">
        <v>314</v>
      </c>
      <c r="G16" s="359">
        <f>SUM(G12:G15)</f>
        <v>38925</v>
      </c>
      <c r="H16" s="360">
        <f>SUM(H12:H15)</f>
        <v>33844</v>
      </c>
    </row>
    <row r="17" spans="1:8" ht="31.5">
      <c r="A17" s="105" t="s">
        <v>315</v>
      </c>
      <c r="B17" s="103" t="s">
        <v>316</v>
      </c>
      <c r="C17" s="222">
        <v>17452</v>
      </c>
      <c r="D17" s="223">
        <v>11659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414</v>
      </c>
      <c r="D19" s="223">
        <v>586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39131</v>
      </c>
      <c r="D22" s="360">
        <f>SUM(D12:D18)+D19</f>
        <v>32872</v>
      </c>
      <c r="E22" s="105" t="s">
        <v>331</v>
      </c>
      <c r="F22" s="146" t="s">
        <v>332</v>
      </c>
      <c r="G22" s="222">
        <v>1</v>
      </c>
      <c r="H22" s="223">
        <v>1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523</v>
      </c>
      <c r="H23" s="223">
        <v>571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124</v>
      </c>
      <c r="D25" s="223">
        <v>78</v>
      </c>
      <c r="E25" s="105" t="s">
        <v>340</v>
      </c>
      <c r="F25" s="146" t="s">
        <v>341</v>
      </c>
      <c r="G25" s="222">
        <v>55</v>
      </c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>
        <v>335</v>
      </c>
      <c r="E27" s="145" t="s">
        <v>118</v>
      </c>
      <c r="F27" s="147" t="s">
        <v>348</v>
      </c>
      <c r="G27" s="359">
        <f>SUM(G22:G26)</f>
        <v>579</v>
      </c>
      <c r="H27" s="360">
        <f>SUM(H22:H26)</f>
        <v>572</v>
      </c>
    </row>
    <row r="28" spans="1:8">
      <c r="A28" s="105" t="s">
        <v>93</v>
      </c>
      <c r="B28" s="146" t="s">
        <v>349</v>
      </c>
      <c r="C28" s="222">
        <v>30</v>
      </c>
      <c r="D28" s="223">
        <v>20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154</v>
      </c>
      <c r="D29" s="360">
        <f>SUM(D25:D28)</f>
        <v>433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39285</v>
      </c>
      <c r="D31" s="161">
        <f>D29+D22</f>
        <v>33305</v>
      </c>
      <c r="E31" s="158" t="s">
        <v>353</v>
      </c>
      <c r="F31" s="173" t="s">
        <v>354</v>
      </c>
      <c r="G31" s="160">
        <f>G16+G18+G27</f>
        <v>39504</v>
      </c>
      <c r="H31" s="161">
        <f>H16+H18+H27</f>
        <v>34416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219</v>
      </c>
      <c r="D33" s="152">
        <f>IF((H31-D31)&gt;0,H31-D31,0)</f>
        <v>1111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39285</v>
      </c>
      <c r="D36" s="366">
        <f>D31-D34+D35</f>
        <v>33305</v>
      </c>
      <c r="E36" s="169" t="s">
        <v>369</v>
      </c>
      <c r="F36" s="163" t="s">
        <v>370</v>
      </c>
      <c r="G36" s="174">
        <f>G35-G34+G31</f>
        <v>39504</v>
      </c>
      <c r="H36" s="175">
        <f>H35-H34+H31</f>
        <v>34416</v>
      </c>
    </row>
    <row r="37" spans="1:8">
      <c r="A37" s="168" t="s">
        <v>371</v>
      </c>
      <c r="B37" s="140" t="s">
        <v>372</v>
      </c>
      <c r="C37" s="160">
        <f>IF((G36-C36)&gt;0,G36-C36,0)</f>
        <v>219</v>
      </c>
      <c r="D37" s="161">
        <f>IF((H36-D36)&gt;0,H36-D36,0)</f>
        <v>1111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219</v>
      </c>
      <c r="D42" s="152">
        <f>+IF((H36-D36-D38)&gt;0,H36-D36-D38,0)</f>
        <v>1111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219</v>
      </c>
      <c r="D44" s="175">
        <f>IF(H42=0,IF(D42-D43&gt;0,D42-D43+H43,0),IF(H42-H43&lt;0,H43-H42+D42,0))</f>
        <v>1111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39504</v>
      </c>
      <c r="D45" s="362">
        <f>D36+D38+D42</f>
        <v>34416</v>
      </c>
      <c r="E45" s="177" t="s">
        <v>396</v>
      </c>
      <c r="F45" s="179" t="s">
        <v>397</v>
      </c>
      <c r="G45" s="361">
        <f>G42+G36</f>
        <v>39504</v>
      </c>
      <c r="H45" s="362">
        <f>H42+H36</f>
        <v>34416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Диана Петкова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4" zoomScaleNormal="100" zoomScaleSheetLayoutView="80" workbookViewId="0">
      <selection activeCell="A53" sqref="A53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СИРМА ГРУП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200101236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41288</v>
      </c>
      <c r="D11" s="107">
        <v>35934</v>
      </c>
    </row>
    <row r="12" spans="1:13">
      <c r="A12" s="184" t="s">
        <v>404</v>
      </c>
      <c r="B12" s="95" t="s">
        <v>405</v>
      </c>
      <c r="C12" s="108">
        <v>-29261</v>
      </c>
      <c r="D12" s="107">
        <v>-23684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-15169</v>
      </c>
      <c r="D14" s="107">
        <v>-13962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-89</v>
      </c>
      <c r="D16" s="107">
        <v>0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>
        <v>2</v>
      </c>
      <c r="D19" s="107">
        <v>-97.145457427281514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-217</v>
      </c>
      <c r="D20" s="107">
        <v>-162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-3446</v>
      </c>
      <c r="D21" s="383">
        <f>SUM(D11:D20)</f>
        <v>-1971.1454574272816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-1245</v>
      </c>
      <c r="D23" s="107">
        <v>-964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>
        <v>60</v>
      </c>
      <c r="D24" s="107">
        <v>26</v>
      </c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-225</v>
      </c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-3861</v>
      </c>
      <c r="D28" s="107">
        <v>-2045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503</v>
      </c>
      <c r="D30" s="107">
        <v>431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v>180</v>
      </c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-4588</v>
      </c>
      <c r="D33" s="383">
        <f>SUM(D23:D32)</f>
        <v>-2552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7389</v>
      </c>
      <c r="D37" s="107">
        <v>2337</v>
      </c>
    </row>
    <row r="38" spans="1:13">
      <c r="A38" s="184" t="s">
        <v>453</v>
      </c>
      <c r="B38" s="95" t="s">
        <v>454</v>
      </c>
      <c r="C38" s="108">
        <v>-515</v>
      </c>
      <c r="D38" s="107">
        <v>-3</v>
      </c>
    </row>
    <row r="39" spans="1:13">
      <c r="A39" s="184" t="s">
        <v>455</v>
      </c>
      <c r="B39" s="95" t="s">
        <v>456</v>
      </c>
      <c r="C39" s="108">
        <v>-270</v>
      </c>
      <c r="D39" s="107">
        <v>-205</v>
      </c>
    </row>
    <row r="40" spans="1:13" ht="31.5">
      <c r="A40" s="184" t="s">
        <v>457</v>
      </c>
      <c r="B40" s="95" t="s">
        <v>458</v>
      </c>
      <c r="C40" s="108">
        <v>-130</v>
      </c>
      <c r="D40" s="107">
        <v>-84</v>
      </c>
    </row>
    <row r="41" spans="1:13">
      <c r="A41" s="184" t="s">
        <v>459</v>
      </c>
      <c r="B41" s="95" t="s">
        <v>460</v>
      </c>
      <c r="C41" s="108">
        <v>-582</v>
      </c>
      <c r="D41" s="107">
        <v>-448</v>
      </c>
    </row>
    <row r="42" spans="1:13">
      <c r="A42" s="184" t="s">
        <v>461</v>
      </c>
      <c r="B42" s="95" t="s">
        <v>462</v>
      </c>
      <c r="C42" s="108">
        <v>-338</v>
      </c>
      <c r="D42" s="107">
        <v>51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5554</v>
      </c>
      <c r="D43" s="385">
        <f>SUM(D35:D42)</f>
        <v>1648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-2480</v>
      </c>
      <c r="D44" s="213">
        <f>D43+D33+D21</f>
        <v>-2875.1454574272816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3977</v>
      </c>
      <c r="D45" s="215">
        <v>5089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1497</v>
      </c>
      <c r="D46" s="217">
        <f>D45+D44</f>
        <v>2213.8545425727184</v>
      </c>
      <c r="G46" s="96"/>
      <c r="H46" s="96"/>
    </row>
    <row r="47" spans="1:13">
      <c r="A47" s="209" t="s">
        <v>471</v>
      </c>
      <c r="B47" s="218" t="s">
        <v>472</v>
      </c>
      <c r="C47" s="203">
        <f>+C46</f>
        <v>1497</v>
      </c>
      <c r="D47" s="204">
        <f>+D46</f>
        <v>2213.8545425727184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Диана Петкова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7" zoomScaleNormal="100" zoomScaleSheetLayoutView="100" workbookViewId="0">
      <selection activeCell="L25" sqref="L25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СИРМА ГРУП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200101236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29549</v>
      </c>
      <c r="D13" s="319">
        <f>'1-Баланс'!H20</f>
        <v>2984</v>
      </c>
      <c r="E13" s="319">
        <f>'1-Баланс'!H21</f>
        <v>0</v>
      </c>
      <c r="F13" s="319">
        <f>'1-Баланс'!H23</f>
        <v>1270</v>
      </c>
      <c r="G13" s="319">
        <f>'1-Баланс'!H24</f>
        <v>0</v>
      </c>
      <c r="H13" s="320"/>
      <c r="I13" s="319">
        <f>'1-Баланс'!H29+'1-Баланс'!H32</f>
        <v>6783</v>
      </c>
      <c r="J13" s="319">
        <f>'1-Баланс'!H30+'1-Баланс'!H33</f>
        <v>0</v>
      </c>
      <c r="K13" s="320"/>
      <c r="L13" s="319">
        <f>SUM(C13:K13)</f>
        <v>40586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29549</v>
      </c>
      <c r="D17" s="319">
        <f t="shared" ref="D17:M17" si="2">D13+D14</f>
        <v>2984</v>
      </c>
      <c r="E17" s="319">
        <f t="shared" si="2"/>
        <v>0</v>
      </c>
      <c r="F17" s="319">
        <f t="shared" si="2"/>
        <v>1270</v>
      </c>
      <c r="G17" s="319">
        <f t="shared" si="2"/>
        <v>0</v>
      </c>
      <c r="H17" s="319">
        <f t="shared" si="2"/>
        <v>0</v>
      </c>
      <c r="I17" s="319">
        <f t="shared" si="2"/>
        <v>6783</v>
      </c>
      <c r="J17" s="319">
        <f t="shared" si="2"/>
        <v>0</v>
      </c>
      <c r="K17" s="319">
        <f t="shared" si="2"/>
        <v>0</v>
      </c>
      <c r="L17" s="319">
        <f t="shared" si="1"/>
        <v>40586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219</v>
      </c>
      <c r="J18" s="319">
        <f>+'1-Баланс'!G33</f>
        <v>0</v>
      </c>
      <c r="K18" s="320"/>
      <c r="L18" s="319">
        <f t="shared" si="1"/>
        <v>219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239</v>
      </c>
      <c r="G19" s="88">
        <f t="shared" si="3"/>
        <v>0</v>
      </c>
      <c r="H19" s="88">
        <f t="shared" si="3"/>
        <v>0</v>
      </c>
      <c r="I19" s="88">
        <f t="shared" si="3"/>
        <v>-1102</v>
      </c>
      <c r="J19" s="88">
        <f>J20+J21</f>
        <v>0</v>
      </c>
      <c r="K19" s="88">
        <f t="shared" si="3"/>
        <v>0</v>
      </c>
      <c r="L19" s="319">
        <f t="shared" si="1"/>
        <v>-863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>
        <v>-863</v>
      </c>
      <c r="J20" s="222"/>
      <c r="K20" s="222"/>
      <c r="L20" s="319">
        <f>SUM(C20:K20)</f>
        <v>-863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>
        <v>239</v>
      </c>
      <c r="G21" s="222"/>
      <c r="H21" s="222"/>
      <c r="I21" s="222">
        <v>-239</v>
      </c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-234</v>
      </c>
      <c r="D30" s="222">
        <v>-222</v>
      </c>
      <c r="E30" s="222"/>
      <c r="F30" s="222"/>
      <c r="G30" s="222"/>
      <c r="H30" s="222"/>
      <c r="I30" s="222">
        <v>75</v>
      </c>
      <c r="J30" s="222"/>
      <c r="K30" s="222"/>
      <c r="L30" s="319">
        <f t="shared" si="1"/>
        <v>-381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29315</v>
      </c>
      <c r="D31" s="319">
        <f t="shared" ref="D31:M31" si="6">D19+D22+D23+D26+D30+D29+D17+D18</f>
        <v>2762</v>
      </c>
      <c r="E31" s="319">
        <f t="shared" si="6"/>
        <v>0</v>
      </c>
      <c r="F31" s="319">
        <f t="shared" si="6"/>
        <v>1509</v>
      </c>
      <c r="G31" s="319">
        <f t="shared" si="6"/>
        <v>0</v>
      </c>
      <c r="H31" s="319">
        <f t="shared" si="6"/>
        <v>0</v>
      </c>
      <c r="I31" s="319">
        <f t="shared" si="6"/>
        <v>5975</v>
      </c>
      <c r="J31" s="319">
        <f t="shared" si="6"/>
        <v>0</v>
      </c>
      <c r="K31" s="319">
        <f t="shared" si="6"/>
        <v>0</v>
      </c>
      <c r="L31" s="319">
        <f t="shared" si="1"/>
        <v>39561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29315</v>
      </c>
      <c r="D34" s="322">
        <f t="shared" si="7"/>
        <v>2762</v>
      </c>
      <c r="E34" s="322">
        <f t="shared" si="7"/>
        <v>0</v>
      </c>
      <c r="F34" s="322">
        <f t="shared" si="7"/>
        <v>1509</v>
      </c>
      <c r="G34" s="322">
        <f t="shared" si="7"/>
        <v>0</v>
      </c>
      <c r="H34" s="322">
        <f t="shared" si="7"/>
        <v>0</v>
      </c>
      <c r="I34" s="322">
        <f t="shared" si="7"/>
        <v>5975</v>
      </c>
      <c r="J34" s="322">
        <f t="shared" si="7"/>
        <v>0</v>
      </c>
      <c r="K34" s="322">
        <f t="shared" si="7"/>
        <v>0</v>
      </c>
      <c r="L34" s="322">
        <f t="shared" si="1"/>
        <v>39561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Диана Петкова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75" zoomScale="70" zoomScaleNormal="70" zoomScaleSheetLayoutView="70" workbookViewId="0">
      <selection activeCell="F79" sqref="F79:F87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СИРМА ГРУП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200101236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v>239</v>
      </c>
      <c r="D12" s="65">
        <v>100</v>
      </c>
      <c r="E12" s="65"/>
      <c r="F12" s="226">
        <f>C12-E12</f>
        <v>239</v>
      </c>
      <c r="G12" s="421"/>
    </row>
    <row r="13" spans="1:7">
      <c r="A13" s="400" t="s">
        <v>926</v>
      </c>
      <c r="B13" s="401"/>
      <c r="C13" s="65">
        <v>143</v>
      </c>
      <c r="D13" s="65">
        <v>100</v>
      </c>
      <c r="E13" s="65"/>
      <c r="F13" s="226">
        <f t="shared" ref="F13:F26" si="0">C13-E13</f>
        <v>143</v>
      </c>
    </row>
    <row r="14" spans="1:7">
      <c r="A14" s="400" t="s">
        <v>927</v>
      </c>
      <c r="B14" s="401"/>
      <c r="C14" s="65">
        <v>6393</v>
      </c>
      <c r="D14" s="65">
        <v>100</v>
      </c>
      <c r="E14" s="65"/>
      <c r="F14" s="226">
        <f t="shared" si="0"/>
        <v>6393</v>
      </c>
    </row>
    <row r="15" spans="1:7">
      <c r="A15" s="400" t="s">
        <v>928</v>
      </c>
      <c r="B15" s="401"/>
      <c r="C15" s="65">
        <v>4</v>
      </c>
      <c r="D15" s="65">
        <v>100</v>
      </c>
      <c r="E15" s="65"/>
      <c r="F15" s="226">
        <f t="shared" si="0"/>
        <v>4</v>
      </c>
    </row>
    <row r="16" spans="1:7">
      <c r="A16" s="400" t="s">
        <v>929</v>
      </c>
      <c r="B16" s="401"/>
      <c r="C16" s="65">
        <v>26</v>
      </c>
      <c r="D16" s="65">
        <v>100</v>
      </c>
      <c r="E16" s="65"/>
      <c r="F16" s="226">
        <f t="shared" si="0"/>
        <v>26</v>
      </c>
    </row>
    <row r="17" spans="1:8">
      <c r="A17" s="400" t="s">
        <v>935</v>
      </c>
      <c r="B17" s="401"/>
      <c r="C17" s="65">
        <v>6314</v>
      </c>
      <c r="D17" s="65">
        <v>51</v>
      </c>
      <c r="E17" s="65"/>
      <c r="F17" s="226">
        <f t="shared" si="0"/>
        <v>6314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13119</v>
      </c>
      <c r="D27" s="228"/>
      <c r="E27" s="228">
        <f>SUM(E12:E26)</f>
        <v>0</v>
      </c>
      <c r="F27" s="228">
        <f>SUM(F12:F26)</f>
        <v>13119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13119</v>
      </c>
      <c r="D79" s="228"/>
      <c r="E79" s="228">
        <f>E78+E61+E44+E27</f>
        <v>0</v>
      </c>
      <c r="F79" s="228">
        <f>F78+F61+F44+F27</f>
        <v>13119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 t="s">
        <v>930</v>
      </c>
      <c r="B82" s="401"/>
      <c r="C82" s="65">
        <v>3342</v>
      </c>
      <c r="D82" s="65">
        <v>100</v>
      </c>
      <c r="E82" s="65"/>
      <c r="F82" s="226">
        <f>C82-E82</f>
        <v>3342</v>
      </c>
    </row>
    <row r="83" spans="1:6">
      <c r="A83" s="400" t="s">
        <v>931</v>
      </c>
      <c r="B83" s="401"/>
      <c r="C83" s="65">
        <v>13</v>
      </c>
      <c r="D83" s="65">
        <v>55</v>
      </c>
      <c r="E83" s="65"/>
      <c r="F83" s="226">
        <f t="shared" ref="F83:F96" si="4">C83-E83</f>
        <v>13</v>
      </c>
    </row>
    <row r="84" spans="1:6">
      <c r="A84" s="400" t="s">
        <v>932</v>
      </c>
      <c r="B84" s="401"/>
      <c r="C84" s="65">
        <v>5812</v>
      </c>
      <c r="D84" s="65">
        <v>100</v>
      </c>
      <c r="E84" s="65"/>
      <c r="F84" s="226">
        <f t="shared" si="4"/>
        <v>5812</v>
      </c>
    </row>
    <row r="85" spans="1:6">
      <c r="A85" s="400" t="s">
        <v>933</v>
      </c>
      <c r="B85" s="401"/>
      <c r="C85" s="65">
        <v>131</v>
      </c>
      <c r="D85" s="65">
        <v>100</v>
      </c>
      <c r="E85" s="65"/>
      <c r="F85" s="226">
        <f t="shared" si="4"/>
        <v>131</v>
      </c>
    </row>
    <row r="86" spans="1:6">
      <c r="A86" s="400" t="s">
        <v>934</v>
      </c>
      <c r="B86" s="401"/>
      <c r="C86" s="65">
        <v>704</v>
      </c>
      <c r="D86" s="65">
        <v>100</v>
      </c>
      <c r="E86" s="65"/>
      <c r="F86" s="226">
        <f t="shared" si="4"/>
        <v>704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10002</v>
      </c>
      <c r="D97" s="228"/>
      <c r="E97" s="228">
        <f>SUM(E82:E96)</f>
        <v>0</v>
      </c>
      <c r="F97" s="228">
        <f>SUM(F82:F96)</f>
        <v>10002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10002</v>
      </c>
      <c r="D149" s="228"/>
      <c r="E149" s="228">
        <f>E148+E131+E114+E97</f>
        <v>0</v>
      </c>
      <c r="F149" s="228">
        <f>F148+F131+F114+F97</f>
        <v>10002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Диана Петкова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СИРМА ГРУП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63326</v>
      </c>
      <c r="D6" s="424">
        <f t="shared" ref="D6:D15" si="0">C6-E6</f>
        <v>0</v>
      </c>
      <c r="E6" s="396">
        <f>'1-Баланс'!G95</f>
        <v>63326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39561</v>
      </c>
      <c r="D7" s="424">
        <f t="shared" si="0"/>
        <v>10246</v>
      </c>
      <c r="E7" s="396">
        <f>'1-Баланс'!G18</f>
        <v>29315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219</v>
      </c>
      <c r="D8" s="424">
        <f t="shared" si="0"/>
        <v>0</v>
      </c>
      <c r="E8" s="396">
        <f>ABS('2-Отчет за доходите'!C44)-ABS('2-Отчет за доходите'!G44)</f>
        <v>219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3977</v>
      </c>
      <c r="D9" s="424">
        <f t="shared" si="0"/>
        <v>0</v>
      </c>
      <c r="E9" s="396">
        <f>'3-Отчет за паричния поток'!C45</f>
        <v>3977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1497</v>
      </c>
      <c r="D10" s="424">
        <f t="shared" si="0"/>
        <v>0</v>
      </c>
      <c r="E10" s="396">
        <f>'3-Отчет за паричния поток'!C46</f>
        <v>1497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39561</v>
      </c>
      <c r="D11" s="424">
        <f t="shared" si="0"/>
        <v>0</v>
      </c>
      <c r="E11" s="396">
        <f>'4-Отчет за собствения капитал'!L34</f>
        <v>39561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23121</v>
      </c>
      <c r="D12" s="424">
        <f t="shared" si="0"/>
        <v>0</v>
      </c>
      <c r="E12" s="396">
        <f>'Справка 5'!C27+'Справка 5'!C97</f>
        <v>23121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5.626204238921002E-3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5.5357549101387729E-3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9.2152324847464759E-3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3.4582951710198022E-3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1.0055746468117601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1.3591828639428798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1.2112257040856802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0.14845299484331614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0.14845299484331614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2.849978034851369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0.61467643621893064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0.25695879193118215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0.60071787871894033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0.37528029561317627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343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8.6701549505826449E-3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3.8350546780072901E-2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15.686468646864686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Сирма Груп Холдинг АД</v>
      </c>
      <c r="B3" s="426" t="str">
        <f t="shared" ref="B3:B34" si="1">pdeBulstat</f>
        <v>200101236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Сирма Груп Холдинг АД</v>
      </c>
      <c r="B4" s="426" t="str">
        <f t="shared" si="1"/>
        <v>200101236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3278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Сирма Груп Холдинг АД</v>
      </c>
      <c r="B5" s="426" t="str">
        <f t="shared" si="1"/>
        <v>200101236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212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Сирма Груп Холдинг АД</v>
      </c>
      <c r="B6" s="426" t="str">
        <f t="shared" si="1"/>
        <v>200101236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285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Сирма Груп Холдинг АД</v>
      </c>
      <c r="B7" s="426" t="str">
        <f t="shared" si="1"/>
        <v>200101236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163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Сирма Груп Холдинг АД</v>
      </c>
      <c r="B8" s="426" t="str">
        <f t="shared" si="1"/>
        <v>200101236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74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Сирма Груп Холдинг АД</v>
      </c>
      <c r="B9" s="426" t="str">
        <f t="shared" si="1"/>
        <v>200101236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134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Сирма Груп Холдинг АД</v>
      </c>
      <c r="B10" s="426" t="str">
        <f t="shared" si="1"/>
        <v>200101236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546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Сирма Груп Холдинг АД</v>
      </c>
      <c r="B11" s="426" t="str">
        <f t="shared" si="1"/>
        <v>200101236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4692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Сирма Груп Холдинг АД</v>
      </c>
      <c r="B12" s="426" t="str">
        <f t="shared" si="1"/>
        <v>200101236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2102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Сирма Груп Холдинг АД</v>
      </c>
      <c r="B13" s="426" t="str">
        <f t="shared" si="1"/>
        <v>200101236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Сирма Груп Холдинг АД</v>
      </c>
      <c r="B14" s="426" t="str">
        <f t="shared" si="1"/>
        <v>200101236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2111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Сирма Груп Холдинг АД</v>
      </c>
      <c r="B15" s="426" t="str">
        <f t="shared" si="1"/>
        <v>200101236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699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Сирма Груп Холдинг АД</v>
      </c>
      <c r="B16" s="426" t="str">
        <f t="shared" si="1"/>
        <v>200101236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1835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Сирма Груп Холдинг АД</v>
      </c>
      <c r="B17" s="426" t="str">
        <f t="shared" si="1"/>
        <v>200101236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1832</v>
      </c>
    </row>
    <row r="18" spans="1:8">
      <c r="A18" s="426" t="str">
        <f t="shared" si="0"/>
        <v>Сирма Груп Холдинг АД</v>
      </c>
      <c r="B18" s="426" t="str">
        <f t="shared" si="1"/>
        <v>200101236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6477</v>
      </c>
    </row>
    <row r="19" spans="1:8">
      <c r="A19" s="426" t="str">
        <f t="shared" si="0"/>
        <v>Сирма Груп Холдинг АД</v>
      </c>
      <c r="B19" s="426" t="str">
        <f t="shared" si="1"/>
        <v>200101236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12582</v>
      </c>
    </row>
    <row r="20" spans="1:8">
      <c r="A20" s="426" t="str">
        <f t="shared" si="0"/>
        <v>Сирма Груп Холдинг АД</v>
      </c>
      <c r="B20" s="426" t="str">
        <f t="shared" si="1"/>
        <v>200101236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Сирма Груп Холдинг АД</v>
      </c>
      <c r="B21" s="426" t="str">
        <f t="shared" si="1"/>
        <v>200101236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12582</v>
      </c>
    </row>
    <row r="22" spans="1:8">
      <c r="A22" s="426" t="str">
        <f t="shared" si="0"/>
        <v>Сирма Груп Холдинг АД</v>
      </c>
      <c r="B22" s="426" t="str">
        <f t="shared" si="1"/>
        <v>200101236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23121</v>
      </c>
    </row>
    <row r="23" spans="1:8">
      <c r="A23" s="426" t="str">
        <f t="shared" si="0"/>
        <v>Сирма Груп Холдинг АД</v>
      </c>
      <c r="B23" s="426" t="str">
        <f t="shared" si="1"/>
        <v>200101236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23121</v>
      </c>
    </row>
    <row r="24" spans="1:8">
      <c r="A24" s="426" t="str">
        <f t="shared" si="0"/>
        <v>Сирма Груп Холдинг АД</v>
      </c>
      <c r="B24" s="426" t="str">
        <f t="shared" si="1"/>
        <v>200101236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Сирма Груп Холдинг АД</v>
      </c>
      <c r="B25" s="426" t="str">
        <f t="shared" si="1"/>
        <v>200101236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Сирма Груп Холдинг АД</v>
      </c>
      <c r="B26" s="426" t="str">
        <f t="shared" si="1"/>
        <v>200101236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Сирма Груп Холдинг АД</v>
      </c>
      <c r="B27" s="426" t="str">
        <f t="shared" si="1"/>
        <v>200101236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Сирма Груп Холдинг АД</v>
      </c>
      <c r="B28" s="426" t="str">
        <f t="shared" si="1"/>
        <v>200101236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Сирма Груп Холдинг АД</v>
      </c>
      <c r="B29" s="426" t="str">
        <f t="shared" si="1"/>
        <v>200101236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Сирма Груп Холдинг АД</v>
      </c>
      <c r="B30" s="426" t="str">
        <f t="shared" si="1"/>
        <v>200101236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Сирма Груп Холдинг АД</v>
      </c>
      <c r="B31" s="426" t="str">
        <f t="shared" si="1"/>
        <v>200101236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Сирма Груп Холдинг АД</v>
      </c>
      <c r="B32" s="426" t="str">
        <f t="shared" si="1"/>
        <v>200101236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Сирма Груп Холдинг АД</v>
      </c>
      <c r="B33" s="426" t="str">
        <f t="shared" si="1"/>
        <v>200101236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23121</v>
      </c>
    </row>
    <row r="34" spans="1:8">
      <c r="A34" s="426" t="str">
        <f t="shared" si="0"/>
        <v>Сирма Груп Холдинг АД</v>
      </c>
      <c r="B34" s="426" t="str">
        <f t="shared" si="1"/>
        <v>200101236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242</v>
      </c>
    </row>
    <row r="35" spans="1:8">
      <c r="A35" s="426" t="str">
        <f t="shared" ref="A35:A66" si="3">pdeName</f>
        <v>Сирма Груп Холдинг АД</v>
      </c>
      <c r="B35" s="426" t="str">
        <f t="shared" ref="B35:B66" si="4">pdeBulstat</f>
        <v>200101236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Сирма Груп Холдинг АД</v>
      </c>
      <c r="B36" s="426" t="str">
        <f t="shared" si="4"/>
        <v>200101236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Сирма Груп Холдинг АД</v>
      </c>
      <c r="B37" s="426" t="str">
        <f t="shared" si="4"/>
        <v>200101236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Сирма Груп Холдинг АД</v>
      </c>
      <c r="B38" s="426" t="str">
        <f t="shared" si="4"/>
        <v>200101236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242</v>
      </c>
    </row>
    <row r="39" spans="1:8">
      <c r="A39" s="426" t="str">
        <f t="shared" si="3"/>
        <v>Сирма Груп Холдинг АД</v>
      </c>
      <c r="B39" s="426" t="str">
        <f t="shared" si="4"/>
        <v>200101236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Сирма Груп Холдинг АД</v>
      </c>
      <c r="B40" s="426" t="str">
        <f t="shared" si="4"/>
        <v>200101236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404</v>
      </c>
    </row>
    <row r="41" spans="1:8">
      <c r="A41" s="426" t="str">
        <f t="shared" si="3"/>
        <v>Сирма Груп Холдинг АД</v>
      </c>
      <c r="B41" s="426" t="str">
        <f t="shared" si="4"/>
        <v>200101236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49620</v>
      </c>
    </row>
    <row r="42" spans="1:8">
      <c r="A42" s="426" t="str">
        <f t="shared" si="3"/>
        <v>Сирма Груп Холдинг АД</v>
      </c>
      <c r="B42" s="426" t="str">
        <f t="shared" si="4"/>
        <v>200101236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Сирма Груп Холдинг АД</v>
      </c>
      <c r="B43" s="426" t="str">
        <f t="shared" si="4"/>
        <v>200101236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Сирма Груп Холдинг АД</v>
      </c>
      <c r="B44" s="426" t="str">
        <f t="shared" si="4"/>
        <v>200101236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387</v>
      </c>
    </row>
    <row r="45" spans="1:8">
      <c r="A45" s="426" t="str">
        <f t="shared" si="3"/>
        <v>Сирма Груп Холдинг АД</v>
      </c>
      <c r="B45" s="426" t="str">
        <f t="shared" si="4"/>
        <v>200101236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Сирма Груп Холдинг АД</v>
      </c>
      <c r="B46" s="426" t="str">
        <f t="shared" si="4"/>
        <v>200101236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Сирма Груп Холдинг АД</v>
      </c>
      <c r="B47" s="426" t="str">
        <f t="shared" si="4"/>
        <v>200101236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Сирма Груп Холдинг АД</v>
      </c>
      <c r="B48" s="426" t="str">
        <f t="shared" si="4"/>
        <v>200101236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387</v>
      </c>
    </row>
    <row r="49" spans="1:8">
      <c r="A49" s="426" t="str">
        <f t="shared" si="3"/>
        <v>Сирма Груп Холдинг АД</v>
      </c>
      <c r="B49" s="426" t="str">
        <f t="shared" si="4"/>
        <v>200101236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2477</v>
      </c>
    </row>
    <row r="50" spans="1:8">
      <c r="A50" s="426" t="str">
        <f t="shared" si="3"/>
        <v>Сирма Груп Холдинг АД</v>
      </c>
      <c r="B50" s="426" t="str">
        <f t="shared" si="4"/>
        <v>200101236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7680</v>
      </c>
    </row>
    <row r="51" spans="1:8">
      <c r="A51" s="426" t="str">
        <f t="shared" si="3"/>
        <v>Сирма Груп Холдинг АД</v>
      </c>
      <c r="B51" s="426" t="str">
        <f t="shared" si="4"/>
        <v>200101236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331</v>
      </c>
    </row>
    <row r="52" spans="1:8">
      <c r="A52" s="426" t="str">
        <f t="shared" si="3"/>
        <v>Сирма Груп Холдинг АД</v>
      </c>
      <c r="B52" s="426" t="str">
        <f t="shared" si="4"/>
        <v>200101236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Сирма Груп Холдинг АД</v>
      </c>
      <c r="B53" s="426" t="str">
        <f t="shared" si="4"/>
        <v>200101236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Сирма Груп Холдинг АД</v>
      </c>
      <c r="B54" s="426" t="str">
        <f t="shared" si="4"/>
        <v>200101236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89</v>
      </c>
    </row>
    <row r="55" spans="1:8">
      <c r="A55" s="426" t="str">
        <f t="shared" si="3"/>
        <v>Сирма Груп Холдинг АД</v>
      </c>
      <c r="B55" s="426" t="str">
        <f t="shared" si="4"/>
        <v>200101236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Сирма Груп Холдинг АД</v>
      </c>
      <c r="B56" s="426" t="str">
        <f t="shared" si="4"/>
        <v>200101236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140</v>
      </c>
    </row>
    <row r="57" spans="1:8">
      <c r="A57" s="426" t="str">
        <f t="shared" si="3"/>
        <v>Сирма Груп Холдинг АД</v>
      </c>
      <c r="B57" s="426" t="str">
        <f t="shared" si="4"/>
        <v>200101236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10717</v>
      </c>
    </row>
    <row r="58" spans="1:8">
      <c r="A58" s="426" t="str">
        <f t="shared" si="3"/>
        <v>Сирма Груп Холдинг АД</v>
      </c>
      <c r="B58" s="426" t="str">
        <f t="shared" si="4"/>
        <v>200101236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Сирма Груп Холдинг АД</v>
      </c>
      <c r="B59" s="426" t="str">
        <f t="shared" si="4"/>
        <v>200101236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Сирма Груп Холдинг АД</v>
      </c>
      <c r="B60" s="426" t="str">
        <f t="shared" si="4"/>
        <v>200101236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Сирма Груп Холдинг АД</v>
      </c>
      <c r="B61" s="426" t="str">
        <f t="shared" si="4"/>
        <v>200101236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Сирма Груп Холдинг АД</v>
      </c>
      <c r="B62" s="426" t="str">
        <f t="shared" si="4"/>
        <v>200101236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Сирма Груп Холдинг АД</v>
      </c>
      <c r="B63" s="426" t="str">
        <f t="shared" si="4"/>
        <v>200101236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Сирма Груп Холдинг АД</v>
      </c>
      <c r="B64" s="426" t="str">
        <f t="shared" si="4"/>
        <v>200101236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Сирма Груп Холдинг АД</v>
      </c>
      <c r="B65" s="426" t="str">
        <f t="shared" si="4"/>
        <v>200101236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14</v>
      </c>
    </row>
    <row r="66" spans="1:8">
      <c r="A66" s="426" t="str">
        <f t="shared" si="3"/>
        <v>Сирма Груп Холдинг АД</v>
      </c>
      <c r="B66" s="426" t="str">
        <f t="shared" si="4"/>
        <v>200101236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1483</v>
      </c>
    </row>
    <row r="67" spans="1:8">
      <c r="A67" s="426" t="str">
        <f t="shared" ref="A67:A98" si="6">pdeName</f>
        <v>Сирма Груп Холдинг АД</v>
      </c>
      <c r="B67" s="426" t="str">
        <f t="shared" ref="B67:B98" si="7">pdeBulstat</f>
        <v>200101236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Сирма Груп Холдинг АД</v>
      </c>
      <c r="B68" s="426" t="str">
        <f t="shared" si="7"/>
        <v>200101236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Сирма Груп Холдинг АД</v>
      </c>
      <c r="B69" s="426" t="str">
        <f t="shared" si="7"/>
        <v>200101236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1497</v>
      </c>
    </row>
    <row r="70" spans="1:8">
      <c r="A70" s="426" t="str">
        <f t="shared" si="6"/>
        <v>Сирма Груп Холдинг АД</v>
      </c>
      <c r="B70" s="426" t="str">
        <f t="shared" si="7"/>
        <v>200101236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1105</v>
      </c>
    </row>
    <row r="71" spans="1:8">
      <c r="A71" s="426" t="str">
        <f t="shared" si="6"/>
        <v>Сирма Груп Холдинг АД</v>
      </c>
      <c r="B71" s="426" t="str">
        <f t="shared" si="7"/>
        <v>200101236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13706</v>
      </c>
    </row>
    <row r="72" spans="1:8">
      <c r="A72" s="426" t="str">
        <f t="shared" si="6"/>
        <v>Сирма Груп Холдинг АД</v>
      </c>
      <c r="B72" s="426" t="str">
        <f t="shared" si="7"/>
        <v>200101236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63326</v>
      </c>
    </row>
    <row r="73" spans="1:8">
      <c r="A73" s="426" t="str">
        <f t="shared" si="6"/>
        <v>Сирма Груп Холдинг АД</v>
      </c>
      <c r="B73" s="426" t="str">
        <f t="shared" si="7"/>
        <v>200101236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30274</v>
      </c>
    </row>
    <row r="74" spans="1:8">
      <c r="A74" s="426" t="str">
        <f t="shared" si="6"/>
        <v>Сирма Груп Холдинг АД</v>
      </c>
      <c r="B74" s="426" t="str">
        <f t="shared" si="7"/>
        <v>200101236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30274</v>
      </c>
    </row>
    <row r="75" spans="1:8">
      <c r="A75" s="426" t="str">
        <f t="shared" si="6"/>
        <v>Сирма Груп Холдинг АД</v>
      </c>
      <c r="B75" s="426" t="str">
        <f t="shared" si="7"/>
        <v>200101236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Сирма Груп Холдинг АД</v>
      </c>
      <c r="B76" s="426" t="str">
        <f t="shared" si="7"/>
        <v>200101236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-959</v>
      </c>
    </row>
    <row r="77" spans="1:8">
      <c r="A77" s="426" t="str">
        <f t="shared" si="6"/>
        <v>Сирма Груп Холдинг АД</v>
      </c>
      <c r="B77" s="426" t="str">
        <f t="shared" si="7"/>
        <v>200101236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Сирма Груп Холдинг АД</v>
      </c>
      <c r="B78" s="426" t="str">
        <f t="shared" si="7"/>
        <v>200101236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Сирма Груп Холдинг АД</v>
      </c>
      <c r="B79" s="426" t="str">
        <f t="shared" si="7"/>
        <v>200101236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29315</v>
      </c>
    </row>
    <row r="80" spans="1:8">
      <c r="A80" s="426" t="str">
        <f t="shared" si="6"/>
        <v>Сирма Груп Холдинг АД</v>
      </c>
      <c r="B80" s="426" t="str">
        <f t="shared" si="7"/>
        <v>200101236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2762</v>
      </c>
    </row>
    <row r="81" spans="1:8">
      <c r="A81" s="426" t="str">
        <f t="shared" si="6"/>
        <v>Сирма Груп Холдинг АД</v>
      </c>
      <c r="B81" s="426" t="str">
        <f t="shared" si="7"/>
        <v>200101236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0</v>
      </c>
    </row>
    <row r="82" spans="1:8">
      <c r="A82" s="426" t="str">
        <f t="shared" si="6"/>
        <v>Сирма Груп Холдинг АД</v>
      </c>
      <c r="B82" s="426" t="str">
        <f t="shared" si="7"/>
        <v>200101236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1509</v>
      </c>
    </row>
    <row r="83" spans="1:8">
      <c r="A83" s="426" t="str">
        <f t="shared" si="6"/>
        <v>Сирма Груп Холдинг АД</v>
      </c>
      <c r="B83" s="426" t="str">
        <f t="shared" si="7"/>
        <v>200101236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1509</v>
      </c>
    </row>
    <row r="84" spans="1:8">
      <c r="A84" s="426" t="str">
        <f t="shared" si="6"/>
        <v>Сирма Груп Холдинг АД</v>
      </c>
      <c r="B84" s="426" t="str">
        <f t="shared" si="7"/>
        <v>200101236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Сирма Груп Холдинг АД</v>
      </c>
      <c r="B85" s="426" t="str">
        <f t="shared" si="7"/>
        <v>200101236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0</v>
      </c>
    </row>
    <row r="86" spans="1:8">
      <c r="A86" s="426" t="str">
        <f t="shared" si="6"/>
        <v>Сирма Груп Холдинг АД</v>
      </c>
      <c r="B86" s="426" t="str">
        <f t="shared" si="7"/>
        <v>200101236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4271</v>
      </c>
    </row>
    <row r="87" spans="1:8">
      <c r="A87" s="426" t="str">
        <f t="shared" si="6"/>
        <v>Сирма Груп Холдинг АД</v>
      </c>
      <c r="B87" s="426" t="str">
        <f t="shared" si="7"/>
        <v>200101236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5756</v>
      </c>
    </row>
    <row r="88" spans="1:8">
      <c r="A88" s="426" t="str">
        <f t="shared" si="6"/>
        <v>Сирма Груп Холдинг АД</v>
      </c>
      <c r="B88" s="426" t="str">
        <f t="shared" si="7"/>
        <v>200101236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5756</v>
      </c>
    </row>
    <row r="89" spans="1:8">
      <c r="A89" s="426" t="str">
        <f t="shared" si="6"/>
        <v>Сирма Груп Холдинг АД</v>
      </c>
      <c r="B89" s="426" t="str">
        <f t="shared" si="7"/>
        <v>200101236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0</v>
      </c>
    </row>
    <row r="90" spans="1:8">
      <c r="A90" s="426" t="str">
        <f t="shared" si="6"/>
        <v>Сирма Груп Холдинг АД</v>
      </c>
      <c r="B90" s="426" t="str">
        <f t="shared" si="7"/>
        <v>200101236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Сирма Груп Холдинг АД</v>
      </c>
      <c r="B91" s="426" t="str">
        <f t="shared" si="7"/>
        <v>200101236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219</v>
      </c>
    </row>
    <row r="92" spans="1:8">
      <c r="A92" s="426" t="str">
        <f t="shared" si="6"/>
        <v>Сирма Груп Холдинг АД</v>
      </c>
      <c r="B92" s="426" t="str">
        <f t="shared" si="7"/>
        <v>200101236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Сирма Груп Холдинг АД</v>
      </c>
      <c r="B93" s="426" t="str">
        <f t="shared" si="7"/>
        <v>200101236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5975</v>
      </c>
    </row>
    <row r="94" spans="1:8">
      <c r="A94" s="426" t="str">
        <f t="shared" si="6"/>
        <v>Сирма Груп Холдинг АД</v>
      </c>
      <c r="B94" s="426" t="str">
        <f t="shared" si="7"/>
        <v>200101236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39561</v>
      </c>
    </row>
    <row r="95" spans="1:8">
      <c r="A95" s="426" t="str">
        <f t="shared" si="6"/>
        <v>Сирма Груп Холдинг АД</v>
      </c>
      <c r="B95" s="426" t="str">
        <f t="shared" si="7"/>
        <v>200101236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Сирма Груп Холдинг АД</v>
      </c>
      <c r="B96" s="426" t="str">
        <f t="shared" si="7"/>
        <v>200101236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4755</v>
      </c>
    </row>
    <row r="97" spans="1:8">
      <c r="A97" s="426" t="str">
        <f t="shared" si="6"/>
        <v>Сирма Груп Холдинг АД</v>
      </c>
      <c r="B97" s="426" t="str">
        <f t="shared" si="7"/>
        <v>200101236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8553</v>
      </c>
    </row>
    <row r="98" spans="1:8">
      <c r="A98" s="426" t="str">
        <f t="shared" si="6"/>
        <v>Сирма Груп Холдинг АД</v>
      </c>
      <c r="B98" s="426" t="str">
        <f t="shared" si="7"/>
        <v>200101236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Сирма Груп Холдинг АД</v>
      </c>
      <c r="B99" s="426" t="str">
        <f t="shared" ref="B99:B125" si="10">pdeBulstat</f>
        <v>200101236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Сирма Груп Холдинг АД</v>
      </c>
      <c r="B100" s="426" t="str">
        <f t="shared" si="10"/>
        <v>200101236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Сирма Груп Холдинг АД</v>
      </c>
      <c r="B101" s="426" t="str">
        <f t="shared" si="10"/>
        <v>200101236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373</v>
      </c>
    </row>
    <row r="102" spans="1:8">
      <c r="A102" s="426" t="str">
        <f t="shared" si="9"/>
        <v>Сирма Груп Холдинг АД</v>
      </c>
      <c r="B102" s="426" t="str">
        <f t="shared" si="10"/>
        <v>200101236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13681</v>
      </c>
    </row>
    <row r="103" spans="1:8">
      <c r="A103" s="426" t="str">
        <f t="shared" si="9"/>
        <v>Сирма Груп Холдинг АД</v>
      </c>
      <c r="B103" s="426" t="str">
        <f t="shared" si="10"/>
        <v>200101236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Сирма Груп Холдинг АД</v>
      </c>
      <c r="B104" s="426" t="str">
        <f t="shared" si="10"/>
        <v>200101236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Сирма Груп Холдинг АД</v>
      </c>
      <c r="B105" s="426" t="str">
        <f t="shared" si="10"/>
        <v>200101236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Сирма Груп Холдинг АД</v>
      </c>
      <c r="B106" s="426" t="str">
        <f t="shared" si="10"/>
        <v>200101236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Сирма Груп Холдинг АД</v>
      </c>
      <c r="B107" s="426" t="str">
        <f t="shared" si="10"/>
        <v>200101236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13681</v>
      </c>
    </row>
    <row r="108" spans="1:8">
      <c r="A108" s="426" t="str">
        <f t="shared" si="9"/>
        <v>Сирма Груп Холдинг АД</v>
      </c>
      <c r="B108" s="426" t="str">
        <f t="shared" si="10"/>
        <v>200101236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2220</v>
      </c>
    </row>
    <row r="109" spans="1:8">
      <c r="A109" s="426" t="str">
        <f t="shared" si="9"/>
        <v>Сирма Груп Холдинг АД</v>
      </c>
      <c r="B109" s="426" t="str">
        <f t="shared" si="10"/>
        <v>200101236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Сирма Груп Холдинг АД</v>
      </c>
      <c r="B110" s="426" t="str">
        <f t="shared" si="10"/>
        <v>200101236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7864</v>
      </c>
    </row>
    <row r="111" spans="1:8">
      <c r="A111" s="426" t="str">
        <f t="shared" si="9"/>
        <v>Сирма Груп Холдинг АД</v>
      </c>
      <c r="B111" s="426" t="str">
        <f t="shared" si="10"/>
        <v>200101236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1844</v>
      </c>
    </row>
    <row r="112" spans="1:8">
      <c r="A112" s="426" t="str">
        <f t="shared" si="9"/>
        <v>Сирма Груп Холдинг АД</v>
      </c>
      <c r="B112" s="426" t="str">
        <f t="shared" si="10"/>
        <v>200101236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Сирма Груп Холдинг АД</v>
      </c>
      <c r="B113" s="426" t="str">
        <f t="shared" si="10"/>
        <v>200101236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1881</v>
      </c>
    </row>
    <row r="114" spans="1:8">
      <c r="A114" s="426" t="str">
        <f t="shared" si="9"/>
        <v>Сирма Груп Холдинг АД</v>
      </c>
      <c r="B114" s="426" t="str">
        <f t="shared" si="10"/>
        <v>200101236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1696</v>
      </c>
    </row>
    <row r="115" spans="1:8">
      <c r="A115" s="426" t="str">
        <f t="shared" si="9"/>
        <v>Сирма Груп Холдинг АД</v>
      </c>
      <c r="B115" s="426" t="str">
        <f t="shared" si="10"/>
        <v>200101236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1691</v>
      </c>
    </row>
    <row r="116" spans="1:8">
      <c r="A116" s="426" t="str">
        <f t="shared" si="9"/>
        <v>Сирма Груп Холдинг АД</v>
      </c>
      <c r="B116" s="426" t="str">
        <f t="shared" si="10"/>
        <v>200101236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277</v>
      </c>
    </row>
    <row r="117" spans="1:8">
      <c r="A117" s="426" t="str">
        <f t="shared" si="9"/>
        <v>Сирма Груп Холдинг АД</v>
      </c>
      <c r="B117" s="426" t="str">
        <f t="shared" si="10"/>
        <v>200101236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475</v>
      </c>
    </row>
    <row r="118" spans="1:8">
      <c r="A118" s="426" t="str">
        <f t="shared" si="9"/>
        <v>Сирма Груп Холдинг АД</v>
      </c>
      <c r="B118" s="426" t="str">
        <f t="shared" si="10"/>
        <v>200101236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0</v>
      </c>
    </row>
    <row r="119" spans="1:8">
      <c r="A119" s="426" t="str">
        <f t="shared" si="9"/>
        <v>Сирма Груп Холдинг АД</v>
      </c>
      <c r="B119" s="426" t="str">
        <f t="shared" si="10"/>
        <v>200101236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Сирма Груп Холдинг АД</v>
      </c>
      <c r="B120" s="426" t="str">
        <f t="shared" si="10"/>
        <v>200101236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10084</v>
      </c>
    </row>
    <row r="121" spans="1:8">
      <c r="A121" s="426" t="str">
        <f t="shared" si="9"/>
        <v>Сирма Груп Холдинг АД</v>
      </c>
      <c r="B121" s="426" t="str">
        <f t="shared" si="10"/>
        <v>200101236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Сирма Груп Холдинг АД</v>
      </c>
      <c r="B122" s="426" t="str">
        <f t="shared" si="10"/>
        <v>200101236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Сирма Груп Холдинг АД</v>
      </c>
      <c r="B123" s="426" t="str">
        <f t="shared" si="10"/>
        <v>200101236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Сирма Груп Холдинг АД</v>
      </c>
      <c r="B124" s="426" t="str">
        <f t="shared" si="10"/>
        <v>200101236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10084</v>
      </c>
    </row>
    <row r="125" spans="1:8">
      <c r="A125" s="426" t="str">
        <f t="shared" si="9"/>
        <v>Сирма Груп Холдинг АД</v>
      </c>
      <c r="B125" s="426" t="str">
        <f t="shared" si="10"/>
        <v>200101236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63326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Сирма Груп Холдинг АД</v>
      </c>
      <c r="B127" s="426" t="str">
        <f t="shared" ref="B127:B158" si="13">pdeBulstat</f>
        <v>200101236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259</v>
      </c>
    </row>
    <row r="128" spans="1:8">
      <c r="A128" s="426" t="str">
        <f t="shared" si="12"/>
        <v>Сирма Груп Холдинг АД</v>
      </c>
      <c r="B128" s="426" t="str">
        <f t="shared" si="13"/>
        <v>200101236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4825</v>
      </c>
    </row>
    <row r="129" spans="1:8">
      <c r="A129" s="426" t="str">
        <f t="shared" si="12"/>
        <v>Сирма Груп Холдинг АД</v>
      </c>
      <c r="B129" s="426" t="str">
        <f t="shared" si="13"/>
        <v>200101236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1172</v>
      </c>
    </row>
    <row r="130" spans="1:8">
      <c r="A130" s="426" t="str">
        <f t="shared" si="12"/>
        <v>Сирма Груп Холдинг АД</v>
      </c>
      <c r="B130" s="426" t="str">
        <f t="shared" si="13"/>
        <v>200101236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13661</v>
      </c>
    </row>
    <row r="131" spans="1:8">
      <c r="A131" s="426" t="str">
        <f t="shared" si="12"/>
        <v>Сирма Груп Холдинг АД</v>
      </c>
      <c r="B131" s="426" t="str">
        <f t="shared" si="13"/>
        <v>200101236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1348</v>
      </c>
    </row>
    <row r="132" spans="1:8">
      <c r="A132" s="426" t="str">
        <f t="shared" si="12"/>
        <v>Сирма Груп Холдинг АД</v>
      </c>
      <c r="B132" s="426" t="str">
        <f t="shared" si="13"/>
        <v>200101236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17452</v>
      </c>
    </row>
    <row r="133" spans="1:8">
      <c r="A133" s="426" t="str">
        <f t="shared" si="12"/>
        <v>Сирма Груп Холдинг АД</v>
      </c>
      <c r="B133" s="426" t="str">
        <f t="shared" si="13"/>
        <v>200101236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Сирма Груп Холдинг АД</v>
      </c>
      <c r="B134" s="426" t="str">
        <f t="shared" si="13"/>
        <v>200101236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414</v>
      </c>
    </row>
    <row r="135" spans="1:8">
      <c r="A135" s="426" t="str">
        <f t="shared" si="12"/>
        <v>Сирма Груп Холдинг АД</v>
      </c>
      <c r="B135" s="426" t="str">
        <f t="shared" si="13"/>
        <v>200101236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Сирма Груп Холдинг АД</v>
      </c>
      <c r="B136" s="426" t="str">
        <f t="shared" si="13"/>
        <v>200101236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Сирма Груп Холдинг АД</v>
      </c>
      <c r="B137" s="426" t="str">
        <f t="shared" si="13"/>
        <v>200101236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39131</v>
      </c>
    </row>
    <row r="138" spans="1:8">
      <c r="A138" s="426" t="str">
        <f t="shared" si="12"/>
        <v>Сирма Груп Холдинг АД</v>
      </c>
      <c r="B138" s="426" t="str">
        <f t="shared" si="13"/>
        <v>200101236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124</v>
      </c>
    </row>
    <row r="139" spans="1:8">
      <c r="A139" s="426" t="str">
        <f t="shared" si="12"/>
        <v>Сирма Груп Холдинг АД</v>
      </c>
      <c r="B139" s="426" t="str">
        <f t="shared" si="13"/>
        <v>200101236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Сирма Груп Холдинг АД</v>
      </c>
      <c r="B140" s="426" t="str">
        <f t="shared" si="13"/>
        <v>200101236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Сирма Груп Холдинг АД</v>
      </c>
      <c r="B141" s="426" t="str">
        <f t="shared" si="13"/>
        <v>200101236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30</v>
      </c>
    </row>
    <row r="142" spans="1:8">
      <c r="A142" s="426" t="str">
        <f t="shared" si="12"/>
        <v>Сирма Груп Холдинг АД</v>
      </c>
      <c r="B142" s="426" t="str">
        <f t="shared" si="13"/>
        <v>200101236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154</v>
      </c>
    </row>
    <row r="143" spans="1:8">
      <c r="A143" s="426" t="str">
        <f t="shared" si="12"/>
        <v>Сирма Груп Холдинг АД</v>
      </c>
      <c r="B143" s="426" t="str">
        <f t="shared" si="13"/>
        <v>200101236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39285</v>
      </c>
    </row>
    <row r="144" spans="1:8">
      <c r="A144" s="426" t="str">
        <f t="shared" si="12"/>
        <v>Сирма Груп Холдинг АД</v>
      </c>
      <c r="B144" s="426" t="str">
        <f t="shared" si="13"/>
        <v>200101236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219</v>
      </c>
    </row>
    <row r="145" spans="1:8">
      <c r="A145" s="426" t="str">
        <f t="shared" si="12"/>
        <v>Сирма Груп Холдинг АД</v>
      </c>
      <c r="B145" s="426" t="str">
        <f t="shared" si="13"/>
        <v>200101236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Сирма Груп Холдинг АД</v>
      </c>
      <c r="B146" s="426" t="str">
        <f t="shared" si="13"/>
        <v>200101236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Сирма Груп Холдинг АД</v>
      </c>
      <c r="B147" s="426" t="str">
        <f t="shared" si="13"/>
        <v>200101236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39285</v>
      </c>
    </row>
    <row r="148" spans="1:8">
      <c r="A148" s="426" t="str">
        <f t="shared" si="12"/>
        <v>Сирма Груп Холдинг АД</v>
      </c>
      <c r="B148" s="426" t="str">
        <f t="shared" si="13"/>
        <v>200101236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219</v>
      </c>
    </row>
    <row r="149" spans="1:8">
      <c r="A149" s="426" t="str">
        <f t="shared" si="12"/>
        <v>Сирма Груп Холдинг АД</v>
      </c>
      <c r="B149" s="426" t="str">
        <f t="shared" si="13"/>
        <v>200101236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Сирма Груп Холдинг АД</v>
      </c>
      <c r="B150" s="426" t="str">
        <f t="shared" si="13"/>
        <v>200101236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Сирма Груп Холдинг АД</v>
      </c>
      <c r="B151" s="426" t="str">
        <f t="shared" si="13"/>
        <v>200101236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Сирма Груп Холдинг АД</v>
      </c>
      <c r="B152" s="426" t="str">
        <f t="shared" si="13"/>
        <v>200101236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Сирма Груп Холдинг АД</v>
      </c>
      <c r="B153" s="426" t="str">
        <f t="shared" si="13"/>
        <v>200101236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219</v>
      </c>
    </row>
    <row r="154" spans="1:8">
      <c r="A154" s="426" t="str">
        <f t="shared" si="12"/>
        <v>Сирма Груп Холдинг АД</v>
      </c>
      <c r="B154" s="426" t="str">
        <f t="shared" si="13"/>
        <v>200101236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Сирма Груп Холдинг АД</v>
      </c>
      <c r="B155" s="426" t="str">
        <f t="shared" si="13"/>
        <v>200101236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219</v>
      </c>
    </row>
    <row r="156" spans="1:8">
      <c r="A156" s="426" t="str">
        <f t="shared" si="12"/>
        <v>Сирма Груп Холдинг АД</v>
      </c>
      <c r="B156" s="426" t="str">
        <f t="shared" si="13"/>
        <v>200101236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39504</v>
      </c>
    </row>
    <row r="157" spans="1:8">
      <c r="A157" s="426" t="str">
        <f t="shared" si="12"/>
        <v>Сирма Груп Холдинг АД</v>
      </c>
      <c r="B157" s="426" t="str">
        <f t="shared" si="13"/>
        <v>200101236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Сирма Груп Холдинг АД</v>
      </c>
      <c r="B158" s="426" t="str">
        <f t="shared" si="13"/>
        <v>200101236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18943</v>
      </c>
    </row>
    <row r="159" spans="1:8">
      <c r="A159" s="426" t="str">
        <f t="shared" ref="A159:A179" si="15">pdeName</f>
        <v>Сирма Груп Холдинг АД</v>
      </c>
      <c r="B159" s="426" t="str">
        <f t="shared" ref="B159:B179" si="16">pdeBulstat</f>
        <v>200101236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19813</v>
      </c>
    </row>
    <row r="160" spans="1:8">
      <c r="A160" s="426" t="str">
        <f t="shared" si="15"/>
        <v>Сирма Груп Холдинг АД</v>
      </c>
      <c r="B160" s="426" t="str">
        <f t="shared" si="16"/>
        <v>200101236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169</v>
      </c>
    </row>
    <row r="161" spans="1:8">
      <c r="A161" s="426" t="str">
        <f t="shared" si="15"/>
        <v>Сирма Груп Холдинг АД</v>
      </c>
      <c r="B161" s="426" t="str">
        <f t="shared" si="16"/>
        <v>200101236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38925</v>
      </c>
    </row>
    <row r="162" spans="1:8">
      <c r="A162" s="426" t="str">
        <f t="shared" si="15"/>
        <v>Сирма Груп Холдинг АД</v>
      </c>
      <c r="B162" s="426" t="str">
        <f t="shared" si="16"/>
        <v>200101236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Сирма Груп Холдинг АД</v>
      </c>
      <c r="B163" s="426" t="str">
        <f t="shared" si="16"/>
        <v>200101236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Сирма Груп Холдинг АД</v>
      </c>
      <c r="B164" s="426" t="str">
        <f t="shared" si="16"/>
        <v>200101236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1</v>
      </c>
    </row>
    <row r="165" spans="1:8">
      <c r="A165" s="426" t="str">
        <f t="shared" si="15"/>
        <v>Сирма Груп Холдинг АД</v>
      </c>
      <c r="B165" s="426" t="str">
        <f t="shared" si="16"/>
        <v>200101236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523</v>
      </c>
    </row>
    <row r="166" spans="1:8">
      <c r="A166" s="426" t="str">
        <f t="shared" si="15"/>
        <v>Сирма Груп Холдинг АД</v>
      </c>
      <c r="B166" s="426" t="str">
        <f t="shared" si="16"/>
        <v>200101236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Сирма Груп Холдинг АД</v>
      </c>
      <c r="B167" s="426" t="str">
        <f t="shared" si="16"/>
        <v>200101236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55</v>
      </c>
    </row>
    <row r="168" spans="1:8">
      <c r="A168" s="426" t="str">
        <f t="shared" si="15"/>
        <v>Сирма Груп Холдинг АД</v>
      </c>
      <c r="B168" s="426" t="str">
        <f t="shared" si="16"/>
        <v>200101236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Сирма Груп Холдинг АД</v>
      </c>
      <c r="B169" s="426" t="str">
        <f t="shared" si="16"/>
        <v>200101236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579</v>
      </c>
    </row>
    <row r="170" spans="1:8">
      <c r="A170" s="426" t="str">
        <f t="shared" si="15"/>
        <v>Сирма Груп Холдинг АД</v>
      </c>
      <c r="B170" s="426" t="str">
        <f t="shared" si="16"/>
        <v>200101236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39504</v>
      </c>
    </row>
    <row r="171" spans="1:8">
      <c r="A171" s="426" t="str">
        <f t="shared" si="15"/>
        <v>Сирма Груп Холдинг АД</v>
      </c>
      <c r="B171" s="426" t="str">
        <f t="shared" si="16"/>
        <v>200101236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Сирма Груп Холдинг АД</v>
      </c>
      <c r="B172" s="426" t="str">
        <f t="shared" si="16"/>
        <v>200101236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Сирма Груп Холдинг АД</v>
      </c>
      <c r="B173" s="426" t="str">
        <f t="shared" si="16"/>
        <v>200101236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Сирма Груп Холдинг АД</v>
      </c>
      <c r="B174" s="426" t="str">
        <f t="shared" si="16"/>
        <v>200101236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39504</v>
      </c>
    </row>
    <row r="175" spans="1:8">
      <c r="A175" s="426" t="str">
        <f t="shared" si="15"/>
        <v>Сирма Груп Холдинг АД</v>
      </c>
      <c r="B175" s="426" t="str">
        <f t="shared" si="16"/>
        <v>200101236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Сирма Груп Холдинг АД</v>
      </c>
      <c r="B176" s="426" t="str">
        <f t="shared" si="16"/>
        <v>200101236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Сирма Груп Холдинг АД</v>
      </c>
      <c r="B177" s="426" t="str">
        <f t="shared" si="16"/>
        <v>200101236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Сирма Груп Холдинг АД</v>
      </c>
      <c r="B178" s="426" t="str">
        <f t="shared" si="16"/>
        <v>200101236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Сирма Груп Холдинг АД</v>
      </c>
      <c r="B179" s="426" t="str">
        <f t="shared" si="16"/>
        <v>200101236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39504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Сирма Груп Холдинг АД</v>
      </c>
      <c r="B181" s="426" t="str">
        <f t="shared" ref="B181:B216" si="19">pdeBulstat</f>
        <v>200101236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41288</v>
      </c>
    </row>
    <row r="182" spans="1:8">
      <c r="A182" s="426" t="str">
        <f t="shared" si="18"/>
        <v>Сирма Груп Холдинг АД</v>
      </c>
      <c r="B182" s="426" t="str">
        <f t="shared" si="19"/>
        <v>200101236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-29261</v>
      </c>
    </row>
    <row r="183" spans="1:8">
      <c r="A183" s="426" t="str">
        <f t="shared" si="18"/>
        <v>Сирма Груп Холдинг АД</v>
      </c>
      <c r="B183" s="426" t="str">
        <f t="shared" si="19"/>
        <v>200101236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Сирма Груп Холдинг АД</v>
      </c>
      <c r="B184" s="426" t="str">
        <f t="shared" si="19"/>
        <v>200101236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-15169</v>
      </c>
    </row>
    <row r="185" spans="1:8">
      <c r="A185" s="426" t="str">
        <f t="shared" si="18"/>
        <v>Сирма Груп Холдинг АД</v>
      </c>
      <c r="B185" s="426" t="str">
        <f t="shared" si="19"/>
        <v>200101236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0</v>
      </c>
    </row>
    <row r="186" spans="1:8">
      <c r="A186" s="426" t="str">
        <f t="shared" si="18"/>
        <v>Сирма Груп Холдинг АД</v>
      </c>
      <c r="B186" s="426" t="str">
        <f t="shared" si="19"/>
        <v>200101236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-89</v>
      </c>
    </row>
    <row r="187" spans="1:8">
      <c r="A187" s="426" t="str">
        <f t="shared" si="18"/>
        <v>Сирма Груп Холдинг АД</v>
      </c>
      <c r="B187" s="426" t="str">
        <f t="shared" si="19"/>
        <v>200101236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Сирма Груп Холдинг АД</v>
      </c>
      <c r="B188" s="426" t="str">
        <f t="shared" si="19"/>
        <v>200101236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Сирма Груп Холдинг АД</v>
      </c>
      <c r="B189" s="426" t="str">
        <f t="shared" si="19"/>
        <v>200101236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2</v>
      </c>
    </row>
    <row r="190" spans="1:8">
      <c r="A190" s="426" t="str">
        <f t="shared" si="18"/>
        <v>Сирма Груп Холдинг АД</v>
      </c>
      <c r="B190" s="426" t="str">
        <f t="shared" si="19"/>
        <v>200101236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-217</v>
      </c>
    </row>
    <row r="191" spans="1:8">
      <c r="A191" s="426" t="str">
        <f t="shared" si="18"/>
        <v>Сирма Груп Холдинг АД</v>
      </c>
      <c r="B191" s="426" t="str">
        <f t="shared" si="19"/>
        <v>200101236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-3446</v>
      </c>
    </row>
    <row r="192" spans="1:8">
      <c r="A192" s="426" t="str">
        <f t="shared" si="18"/>
        <v>Сирма Груп Холдинг АД</v>
      </c>
      <c r="B192" s="426" t="str">
        <f t="shared" si="19"/>
        <v>200101236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-1245</v>
      </c>
    </row>
    <row r="193" spans="1:8">
      <c r="A193" s="426" t="str">
        <f t="shared" si="18"/>
        <v>Сирма Груп Холдинг АД</v>
      </c>
      <c r="B193" s="426" t="str">
        <f t="shared" si="19"/>
        <v>200101236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60</v>
      </c>
    </row>
    <row r="194" spans="1:8">
      <c r="A194" s="426" t="str">
        <f t="shared" si="18"/>
        <v>Сирма Груп Холдинг АД</v>
      </c>
      <c r="B194" s="426" t="str">
        <f t="shared" si="19"/>
        <v>200101236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-225</v>
      </c>
    </row>
    <row r="195" spans="1:8">
      <c r="A195" s="426" t="str">
        <f t="shared" si="18"/>
        <v>Сирма Груп Холдинг АД</v>
      </c>
      <c r="B195" s="426" t="str">
        <f t="shared" si="19"/>
        <v>200101236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Сирма Груп Холдинг АД</v>
      </c>
      <c r="B196" s="426" t="str">
        <f t="shared" si="19"/>
        <v>200101236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Сирма Груп Холдинг АД</v>
      </c>
      <c r="B197" s="426" t="str">
        <f t="shared" si="19"/>
        <v>200101236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-3861</v>
      </c>
    </row>
    <row r="198" spans="1:8">
      <c r="A198" s="426" t="str">
        <f t="shared" si="18"/>
        <v>Сирма Груп Холдинг АД</v>
      </c>
      <c r="B198" s="426" t="str">
        <f t="shared" si="19"/>
        <v>200101236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Сирма Груп Холдинг АД</v>
      </c>
      <c r="B199" s="426" t="str">
        <f t="shared" si="19"/>
        <v>200101236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503</v>
      </c>
    </row>
    <row r="200" spans="1:8">
      <c r="A200" s="426" t="str">
        <f t="shared" si="18"/>
        <v>Сирма Груп Холдинг АД</v>
      </c>
      <c r="B200" s="426" t="str">
        <f t="shared" si="19"/>
        <v>200101236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Сирма Груп Холдинг АД</v>
      </c>
      <c r="B201" s="426" t="str">
        <f t="shared" si="19"/>
        <v>200101236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180</v>
      </c>
    </row>
    <row r="202" spans="1:8">
      <c r="A202" s="426" t="str">
        <f t="shared" si="18"/>
        <v>Сирма Груп Холдинг АД</v>
      </c>
      <c r="B202" s="426" t="str">
        <f t="shared" si="19"/>
        <v>200101236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-4588</v>
      </c>
    </row>
    <row r="203" spans="1:8">
      <c r="A203" s="426" t="str">
        <f t="shared" si="18"/>
        <v>Сирма Груп Холдинг АД</v>
      </c>
      <c r="B203" s="426" t="str">
        <f t="shared" si="19"/>
        <v>200101236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Сирма Груп Холдинг АД</v>
      </c>
      <c r="B204" s="426" t="str">
        <f t="shared" si="19"/>
        <v>200101236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Сирма Груп Холдинг АД</v>
      </c>
      <c r="B205" s="426" t="str">
        <f t="shared" si="19"/>
        <v>200101236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7389</v>
      </c>
    </row>
    <row r="206" spans="1:8">
      <c r="A206" s="426" t="str">
        <f t="shared" si="18"/>
        <v>Сирма Груп Холдинг АД</v>
      </c>
      <c r="B206" s="426" t="str">
        <f t="shared" si="19"/>
        <v>200101236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-515</v>
      </c>
    </row>
    <row r="207" spans="1:8">
      <c r="A207" s="426" t="str">
        <f t="shared" si="18"/>
        <v>Сирма Груп Холдинг АД</v>
      </c>
      <c r="B207" s="426" t="str">
        <f t="shared" si="19"/>
        <v>200101236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-270</v>
      </c>
    </row>
    <row r="208" spans="1:8">
      <c r="A208" s="426" t="str">
        <f t="shared" si="18"/>
        <v>Сирма Груп Холдинг АД</v>
      </c>
      <c r="B208" s="426" t="str">
        <f t="shared" si="19"/>
        <v>200101236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-130</v>
      </c>
    </row>
    <row r="209" spans="1:8">
      <c r="A209" s="426" t="str">
        <f t="shared" si="18"/>
        <v>Сирма Груп Холдинг АД</v>
      </c>
      <c r="B209" s="426" t="str">
        <f t="shared" si="19"/>
        <v>200101236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-582</v>
      </c>
    </row>
    <row r="210" spans="1:8">
      <c r="A210" s="426" t="str">
        <f t="shared" si="18"/>
        <v>Сирма Груп Холдинг АД</v>
      </c>
      <c r="B210" s="426" t="str">
        <f t="shared" si="19"/>
        <v>200101236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-338</v>
      </c>
    </row>
    <row r="211" spans="1:8">
      <c r="A211" s="426" t="str">
        <f t="shared" si="18"/>
        <v>Сирма Груп Холдинг АД</v>
      </c>
      <c r="B211" s="426" t="str">
        <f t="shared" si="19"/>
        <v>200101236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5554</v>
      </c>
    </row>
    <row r="212" spans="1:8">
      <c r="A212" s="426" t="str">
        <f t="shared" si="18"/>
        <v>Сирма Груп Холдинг АД</v>
      </c>
      <c r="B212" s="426" t="str">
        <f t="shared" si="19"/>
        <v>200101236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-2480</v>
      </c>
    </row>
    <row r="213" spans="1:8">
      <c r="A213" s="426" t="str">
        <f t="shared" si="18"/>
        <v>Сирма Груп Холдинг АД</v>
      </c>
      <c r="B213" s="426" t="str">
        <f t="shared" si="19"/>
        <v>200101236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3977</v>
      </c>
    </row>
    <row r="214" spans="1:8">
      <c r="A214" s="426" t="str">
        <f t="shared" si="18"/>
        <v>Сирма Груп Холдинг АД</v>
      </c>
      <c r="B214" s="426" t="str">
        <f t="shared" si="19"/>
        <v>200101236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1497</v>
      </c>
    </row>
    <row r="215" spans="1:8">
      <c r="A215" s="426" t="str">
        <f t="shared" si="18"/>
        <v>Сирма Груп Холдинг АД</v>
      </c>
      <c r="B215" s="426" t="str">
        <f t="shared" si="19"/>
        <v>200101236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1497</v>
      </c>
    </row>
    <row r="216" spans="1:8">
      <c r="A216" s="426" t="str">
        <f t="shared" si="18"/>
        <v>Сирма Груп Холдинг АД</v>
      </c>
      <c r="B216" s="426" t="str">
        <f t="shared" si="19"/>
        <v>200101236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Сирма Груп Холдинг АД</v>
      </c>
      <c r="B218" s="426" t="str">
        <f t="shared" ref="B218:B281" si="22">pdeBulstat</f>
        <v>200101236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29549</v>
      </c>
    </row>
    <row r="219" spans="1:8">
      <c r="A219" s="426" t="str">
        <f t="shared" si="21"/>
        <v>Сирма Груп Холдинг АД</v>
      </c>
      <c r="B219" s="426" t="str">
        <f t="shared" si="22"/>
        <v>200101236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Сирма Груп Холдинг АД</v>
      </c>
      <c r="B220" s="426" t="str">
        <f t="shared" si="22"/>
        <v>200101236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Сирма Груп Холдинг АД</v>
      </c>
      <c r="B221" s="426" t="str">
        <f t="shared" si="22"/>
        <v>200101236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Сирма Груп Холдинг АД</v>
      </c>
      <c r="B222" s="426" t="str">
        <f t="shared" si="22"/>
        <v>200101236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29549</v>
      </c>
    </row>
    <row r="223" spans="1:8">
      <c r="A223" s="426" t="str">
        <f t="shared" si="21"/>
        <v>Сирма Груп Холдинг АД</v>
      </c>
      <c r="B223" s="426" t="str">
        <f t="shared" si="22"/>
        <v>200101236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Сирма Груп Холдинг АД</v>
      </c>
      <c r="B224" s="426" t="str">
        <f t="shared" si="22"/>
        <v>200101236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Сирма Груп Холдинг АД</v>
      </c>
      <c r="B225" s="426" t="str">
        <f t="shared" si="22"/>
        <v>200101236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Сирма Груп Холдинг АД</v>
      </c>
      <c r="B226" s="426" t="str">
        <f t="shared" si="22"/>
        <v>200101236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Сирма Груп Холдинг АД</v>
      </c>
      <c r="B227" s="426" t="str">
        <f t="shared" si="22"/>
        <v>200101236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Сирма Груп Холдинг АД</v>
      </c>
      <c r="B228" s="426" t="str">
        <f t="shared" si="22"/>
        <v>200101236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Сирма Груп Холдинг АД</v>
      </c>
      <c r="B229" s="426" t="str">
        <f t="shared" si="22"/>
        <v>200101236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Сирма Груп Холдинг АД</v>
      </c>
      <c r="B230" s="426" t="str">
        <f t="shared" si="22"/>
        <v>200101236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Сирма Груп Холдинг АД</v>
      </c>
      <c r="B231" s="426" t="str">
        <f t="shared" si="22"/>
        <v>200101236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Сирма Груп Холдинг АД</v>
      </c>
      <c r="B232" s="426" t="str">
        <f t="shared" si="22"/>
        <v>200101236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Сирма Груп Холдинг АД</v>
      </c>
      <c r="B233" s="426" t="str">
        <f t="shared" si="22"/>
        <v>200101236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Сирма Груп Холдинг АД</v>
      </c>
      <c r="B234" s="426" t="str">
        <f t="shared" si="22"/>
        <v>200101236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Сирма Груп Холдинг АД</v>
      </c>
      <c r="B235" s="426" t="str">
        <f t="shared" si="22"/>
        <v>200101236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-234</v>
      </c>
    </row>
    <row r="236" spans="1:8">
      <c r="A236" s="426" t="str">
        <f t="shared" si="21"/>
        <v>Сирма Груп Холдинг АД</v>
      </c>
      <c r="B236" s="426" t="str">
        <f t="shared" si="22"/>
        <v>200101236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29315</v>
      </c>
    </row>
    <row r="237" spans="1:8">
      <c r="A237" s="426" t="str">
        <f t="shared" si="21"/>
        <v>Сирма Груп Холдинг АД</v>
      </c>
      <c r="B237" s="426" t="str">
        <f t="shared" si="22"/>
        <v>200101236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Сирма Груп Холдинг АД</v>
      </c>
      <c r="B238" s="426" t="str">
        <f t="shared" si="22"/>
        <v>200101236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Сирма Груп Холдинг АД</v>
      </c>
      <c r="B239" s="426" t="str">
        <f t="shared" si="22"/>
        <v>200101236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29315</v>
      </c>
    </row>
    <row r="240" spans="1:8">
      <c r="A240" s="426" t="str">
        <f t="shared" si="21"/>
        <v>Сирма Груп Холдинг АД</v>
      </c>
      <c r="B240" s="426" t="str">
        <f t="shared" si="22"/>
        <v>200101236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2984</v>
      </c>
    </row>
    <row r="241" spans="1:8">
      <c r="A241" s="426" t="str">
        <f t="shared" si="21"/>
        <v>Сирма Груп Холдинг АД</v>
      </c>
      <c r="B241" s="426" t="str">
        <f t="shared" si="22"/>
        <v>200101236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Сирма Груп Холдинг АД</v>
      </c>
      <c r="B242" s="426" t="str">
        <f t="shared" si="22"/>
        <v>200101236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Сирма Груп Холдинг АД</v>
      </c>
      <c r="B243" s="426" t="str">
        <f t="shared" si="22"/>
        <v>200101236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Сирма Груп Холдинг АД</v>
      </c>
      <c r="B244" s="426" t="str">
        <f t="shared" si="22"/>
        <v>200101236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2984</v>
      </c>
    </row>
    <row r="245" spans="1:8">
      <c r="A245" s="426" t="str">
        <f t="shared" si="21"/>
        <v>Сирма Груп Холдинг АД</v>
      </c>
      <c r="B245" s="426" t="str">
        <f t="shared" si="22"/>
        <v>200101236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Сирма Груп Холдинг АД</v>
      </c>
      <c r="B246" s="426" t="str">
        <f t="shared" si="22"/>
        <v>200101236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Сирма Груп Холдинг АД</v>
      </c>
      <c r="B247" s="426" t="str">
        <f t="shared" si="22"/>
        <v>200101236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Сирма Груп Холдинг АД</v>
      </c>
      <c r="B248" s="426" t="str">
        <f t="shared" si="22"/>
        <v>200101236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Сирма Груп Холдинг АД</v>
      </c>
      <c r="B249" s="426" t="str">
        <f t="shared" si="22"/>
        <v>200101236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Сирма Груп Холдинг АД</v>
      </c>
      <c r="B250" s="426" t="str">
        <f t="shared" si="22"/>
        <v>200101236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Сирма Груп Холдинг АД</v>
      </c>
      <c r="B251" s="426" t="str">
        <f t="shared" si="22"/>
        <v>200101236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Сирма Груп Холдинг АД</v>
      </c>
      <c r="B252" s="426" t="str">
        <f t="shared" si="22"/>
        <v>200101236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Сирма Груп Холдинг АД</v>
      </c>
      <c r="B253" s="426" t="str">
        <f t="shared" si="22"/>
        <v>200101236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Сирма Груп Холдинг АД</v>
      </c>
      <c r="B254" s="426" t="str">
        <f t="shared" si="22"/>
        <v>200101236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Сирма Груп Холдинг АД</v>
      </c>
      <c r="B255" s="426" t="str">
        <f t="shared" si="22"/>
        <v>200101236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Сирма Груп Холдинг АД</v>
      </c>
      <c r="B256" s="426" t="str">
        <f t="shared" si="22"/>
        <v>200101236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Сирма Груп Холдинг АД</v>
      </c>
      <c r="B257" s="426" t="str">
        <f t="shared" si="22"/>
        <v>200101236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-222</v>
      </c>
    </row>
    <row r="258" spans="1:8">
      <c r="A258" s="426" t="str">
        <f t="shared" si="21"/>
        <v>Сирма Груп Холдинг АД</v>
      </c>
      <c r="B258" s="426" t="str">
        <f t="shared" si="22"/>
        <v>200101236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2762</v>
      </c>
    </row>
    <row r="259" spans="1:8">
      <c r="A259" s="426" t="str">
        <f t="shared" si="21"/>
        <v>Сирма Груп Холдинг АД</v>
      </c>
      <c r="B259" s="426" t="str">
        <f t="shared" si="22"/>
        <v>200101236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Сирма Груп Холдинг АД</v>
      </c>
      <c r="B260" s="426" t="str">
        <f t="shared" si="22"/>
        <v>200101236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Сирма Груп Холдинг АД</v>
      </c>
      <c r="B261" s="426" t="str">
        <f t="shared" si="22"/>
        <v>200101236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2762</v>
      </c>
    </row>
    <row r="262" spans="1:8">
      <c r="A262" s="426" t="str">
        <f t="shared" si="21"/>
        <v>Сирма Груп Холдинг АД</v>
      </c>
      <c r="B262" s="426" t="str">
        <f t="shared" si="22"/>
        <v>200101236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Сирма Груп Холдинг АД</v>
      </c>
      <c r="B263" s="426" t="str">
        <f t="shared" si="22"/>
        <v>200101236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Сирма Груп Холдинг АД</v>
      </c>
      <c r="B264" s="426" t="str">
        <f t="shared" si="22"/>
        <v>200101236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Сирма Груп Холдинг АД</v>
      </c>
      <c r="B265" s="426" t="str">
        <f t="shared" si="22"/>
        <v>200101236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Сирма Груп Холдинг АД</v>
      </c>
      <c r="B266" s="426" t="str">
        <f t="shared" si="22"/>
        <v>200101236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Сирма Груп Холдинг АД</v>
      </c>
      <c r="B267" s="426" t="str">
        <f t="shared" si="22"/>
        <v>200101236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Сирма Груп Холдинг АД</v>
      </c>
      <c r="B268" s="426" t="str">
        <f t="shared" si="22"/>
        <v>200101236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Сирма Груп Холдинг АД</v>
      </c>
      <c r="B269" s="426" t="str">
        <f t="shared" si="22"/>
        <v>200101236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Сирма Груп Холдинг АД</v>
      </c>
      <c r="B270" s="426" t="str">
        <f t="shared" si="22"/>
        <v>200101236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Сирма Груп Холдинг АД</v>
      </c>
      <c r="B271" s="426" t="str">
        <f t="shared" si="22"/>
        <v>200101236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Сирма Груп Холдинг АД</v>
      </c>
      <c r="B272" s="426" t="str">
        <f t="shared" si="22"/>
        <v>200101236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Сирма Груп Холдинг АД</v>
      </c>
      <c r="B273" s="426" t="str">
        <f t="shared" si="22"/>
        <v>200101236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Сирма Груп Холдинг АД</v>
      </c>
      <c r="B274" s="426" t="str">
        <f t="shared" si="22"/>
        <v>200101236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Сирма Груп Холдинг АД</v>
      </c>
      <c r="B275" s="426" t="str">
        <f t="shared" si="22"/>
        <v>200101236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Сирма Груп Холдинг АД</v>
      </c>
      <c r="B276" s="426" t="str">
        <f t="shared" si="22"/>
        <v>200101236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Сирма Груп Холдинг АД</v>
      </c>
      <c r="B277" s="426" t="str">
        <f t="shared" si="22"/>
        <v>200101236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Сирма Груп Холдинг АД</v>
      </c>
      <c r="B278" s="426" t="str">
        <f t="shared" si="22"/>
        <v>200101236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Сирма Груп Холдинг АД</v>
      </c>
      <c r="B279" s="426" t="str">
        <f t="shared" si="22"/>
        <v>200101236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Сирма Груп Холдинг АД</v>
      </c>
      <c r="B280" s="426" t="str">
        <f t="shared" si="22"/>
        <v>200101236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Сирма Груп Холдинг АД</v>
      </c>
      <c r="B281" s="426" t="str">
        <f t="shared" si="22"/>
        <v>200101236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Сирма Груп Холдинг АД</v>
      </c>
      <c r="B282" s="426" t="str">
        <f t="shared" ref="B282:B345" si="25">pdeBulstat</f>
        <v>200101236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Сирма Груп Холдинг АД</v>
      </c>
      <c r="B283" s="426" t="str">
        <f t="shared" si="25"/>
        <v>200101236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Сирма Груп Холдинг АД</v>
      </c>
      <c r="B284" s="426" t="str">
        <f t="shared" si="25"/>
        <v>200101236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1270</v>
      </c>
    </row>
    <row r="285" spans="1:8">
      <c r="A285" s="426" t="str">
        <f t="shared" si="24"/>
        <v>Сирма Груп Холдинг АД</v>
      </c>
      <c r="B285" s="426" t="str">
        <f t="shared" si="25"/>
        <v>200101236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Сирма Груп Холдинг АД</v>
      </c>
      <c r="B286" s="426" t="str">
        <f t="shared" si="25"/>
        <v>200101236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Сирма Груп Холдинг АД</v>
      </c>
      <c r="B287" s="426" t="str">
        <f t="shared" si="25"/>
        <v>200101236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Сирма Груп Холдинг АД</v>
      </c>
      <c r="B288" s="426" t="str">
        <f t="shared" si="25"/>
        <v>200101236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1270</v>
      </c>
    </row>
    <row r="289" spans="1:8">
      <c r="A289" s="426" t="str">
        <f t="shared" si="24"/>
        <v>Сирма Груп Холдинг АД</v>
      </c>
      <c r="B289" s="426" t="str">
        <f t="shared" si="25"/>
        <v>200101236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Сирма Груп Холдинг АД</v>
      </c>
      <c r="B290" s="426" t="str">
        <f t="shared" si="25"/>
        <v>200101236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239</v>
      </c>
    </row>
    <row r="291" spans="1:8">
      <c r="A291" s="426" t="str">
        <f t="shared" si="24"/>
        <v>Сирма Груп Холдинг АД</v>
      </c>
      <c r="B291" s="426" t="str">
        <f t="shared" si="25"/>
        <v>200101236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Сирма Груп Холдинг АД</v>
      </c>
      <c r="B292" s="426" t="str">
        <f t="shared" si="25"/>
        <v>200101236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239</v>
      </c>
    </row>
    <row r="293" spans="1:8">
      <c r="A293" s="426" t="str">
        <f t="shared" si="24"/>
        <v>Сирма Груп Холдинг АД</v>
      </c>
      <c r="B293" s="426" t="str">
        <f t="shared" si="25"/>
        <v>200101236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Сирма Груп Холдинг АД</v>
      </c>
      <c r="B294" s="426" t="str">
        <f t="shared" si="25"/>
        <v>200101236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Сирма Груп Холдинг АД</v>
      </c>
      <c r="B295" s="426" t="str">
        <f t="shared" si="25"/>
        <v>200101236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Сирма Груп Холдинг АД</v>
      </c>
      <c r="B296" s="426" t="str">
        <f t="shared" si="25"/>
        <v>200101236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Сирма Груп Холдинг АД</v>
      </c>
      <c r="B297" s="426" t="str">
        <f t="shared" si="25"/>
        <v>200101236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Сирма Груп Холдинг АД</v>
      </c>
      <c r="B298" s="426" t="str">
        <f t="shared" si="25"/>
        <v>200101236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Сирма Груп Холдинг АД</v>
      </c>
      <c r="B299" s="426" t="str">
        <f t="shared" si="25"/>
        <v>200101236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Сирма Груп Холдинг АД</v>
      </c>
      <c r="B300" s="426" t="str">
        <f t="shared" si="25"/>
        <v>200101236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Сирма Груп Холдинг АД</v>
      </c>
      <c r="B301" s="426" t="str">
        <f t="shared" si="25"/>
        <v>200101236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Сирма Груп Холдинг АД</v>
      </c>
      <c r="B302" s="426" t="str">
        <f t="shared" si="25"/>
        <v>200101236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1509</v>
      </c>
    </row>
    <row r="303" spans="1:8">
      <c r="A303" s="426" t="str">
        <f t="shared" si="24"/>
        <v>Сирма Груп Холдинг АД</v>
      </c>
      <c r="B303" s="426" t="str">
        <f t="shared" si="25"/>
        <v>200101236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Сирма Груп Холдинг АД</v>
      </c>
      <c r="B304" s="426" t="str">
        <f t="shared" si="25"/>
        <v>200101236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Сирма Груп Холдинг АД</v>
      </c>
      <c r="B305" s="426" t="str">
        <f t="shared" si="25"/>
        <v>200101236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1509</v>
      </c>
    </row>
    <row r="306" spans="1:8">
      <c r="A306" s="426" t="str">
        <f t="shared" si="24"/>
        <v>Сирма Груп Холдинг АД</v>
      </c>
      <c r="B306" s="426" t="str">
        <f t="shared" si="25"/>
        <v>200101236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Сирма Груп Холдинг АД</v>
      </c>
      <c r="B307" s="426" t="str">
        <f t="shared" si="25"/>
        <v>200101236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Сирма Груп Холдинг АД</v>
      </c>
      <c r="B308" s="426" t="str">
        <f t="shared" si="25"/>
        <v>200101236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Сирма Груп Холдинг АД</v>
      </c>
      <c r="B309" s="426" t="str">
        <f t="shared" si="25"/>
        <v>200101236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Сирма Груп Холдинг АД</v>
      </c>
      <c r="B310" s="426" t="str">
        <f t="shared" si="25"/>
        <v>200101236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Сирма Груп Холдинг АД</v>
      </c>
      <c r="B311" s="426" t="str">
        <f t="shared" si="25"/>
        <v>200101236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Сирма Груп Холдинг АД</v>
      </c>
      <c r="B312" s="426" t="str">
        <f t="shared" si="25"/>
        <v>200101236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Сирма Груп Холдинг АД</v>
      </c>
      <c r="B313" s="426" t="str">
        <f t="shared" si="25"/>
        <v>200101236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Сирма Груп Холдинг АД</v>
      </c>
      <c r="B314" s="426" t="str">
        <f t="shared" si="25"/>
        <v>200101236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Сирма Груп Холдинг АД</v>
      </c>
      <c r="B315" s="426" t="str">
        <f t="shared" si="25"/>
        <v>200101236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Сирма Груп Холдинг АД</v>
      </c>
      <c r="B316" s="426" t="str">
        <f t="shared" si="25"/>
        <v>200101236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Сирма Груп Холдинг АД</v>
      </c>
      <c r="B317" s="426" t="str">
        <f t="shared" si="25"/>
        <v>200101236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Сирма Груп Холдинг АД</v>
      </c>
      <c r="B318" s="426" t="str">
        <f t="shared" si="25"/>
        <v>200101236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Сирма Груп Холдинг АД</v>
      </c>
      <c r="B319" s="426" t="str">
        <f t="shared" si="25"/>
        <v>200101236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Сирма Груп Холдинг АД</v>
      </c>
      <c r="B320" s="426" t="str">
        <f t="shared" si="25"/>
        <v>200101236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Сирма Груп Холдинг АД</v>
      </c>
      <c r="B321" s="426" t="str">
        <f t="shared" si="25"/>
        <v>200101236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Сирма Груп Холдинг АД</v>
      </c>
      <c r="B322" s="426" t="str">
        <f t="shared" si="25"/>
        <v>200101236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Сирма Груп Холдинг АД</v>
      </c>
      <c r="B323" s="426" t="str">
        <f t="shared" si="25"/>
        <v>200101236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Сирма Груп Холдинг АД</v>
      </c>
      <c r="B324" s="426" t="str">
        <f t="shared" si="25"/>
        <v>200101236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Сирма Груп Холдинг АД</v>
      </c>
      <c r="B325" s="426" t="str">
        <f t="shared" si="25"/>
        <v>200101236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Сирма Груп Холдинг АД</v>
      </c>
      <c r="B326" s="426" t="str">
        <f t="shared" si="25"/>
        <v>200101236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Сирма Груп Холдинг АД</v>
      </c>
      <c r="B327" s="426" t="str">
        <f t="shared" si="25"/>
        <v>200101236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Сирма Груп Холдинг АД</v>
      </c>
      <c r="B328" s="426" t="str">
        <f t="shared" si="25"/>
        <v>200101236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Сирма Груп Холдинг АД</v>
      </c>
      <c r="B329" s="426" t="str">
        <f t="shared" si="25"/>
        <v>200101236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Сирма Груп Холдинг АД</v>
      </c>
      <c r="B330" s="426" t="str">
        <f t="shared" si="25"/>
        <v>200101236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Сирма Груп Холдинг АД</v>
      </c>
      <c r="B331" s="426" t="str">
        <f t="shared" si="25"/>
        <v>200101236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Сирма Груп Холдинг АД</v>
      </c>
      <c r="B332" s="426" t="str">
        <f t="shared" si="25"/>
        <v>200101236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Сирма Груп Холдинг АД</v>
      </c>
      <c r="B333" s="426" t="str">
        <f t="shared" si="25"/>
        <v>200101236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Сирма Груп Холдинг АД</v>
      </c>
      <c r="B334" s="426" t="str">
        <f t="shared" si="25"/>
        <v>200101236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Сирма Груп Холдинг АД</v>
      </c>
      <c r="B335" s="426" t="str">
        <f t="shared" si="25"/>
        <v>200101236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Сирма Груп Холдинг АД</v>
      </c>
      <c r="B336" s="426" t="str">
        <f t="shared" si="25"/>
        <v>200101236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Сирма Груп Холдинг АД</v>
      </c>
      <c r="B337" s="426" t="str">
        <f t="shared" si="25"/>
        <v>200101236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Сирма Груп Холдинг АД</v>
      </c>
      <c r="B338" s="426" t="str">
        <f t="shared" si="25"/>
        <v>200101236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Сирма Груп Холдинг АД</v>
      </c>
      <c r="B339" s="426" t="str">
        <f t="shared" si="25"/>
        <v>200101236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Сирма Груп Холдинг АД</v>
      </c>
      <c r="B340" s="426" t="str">
        <f t="shared" si="25"/>
        <v>200101236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Сирма Груп Холдинг АД</v>
      </c>
      <c r="B341" s="426" t="str">
        <f t="shared" si="25"/>
        <v>200101236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Сирма Груп Холдинг АД</v>
      </c>
      <c r="B342" s="426" t="str">
        <f t="shared" si="25"/>
        <v>200101236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Сирма Груп Холдинг АД</v>
      </c>
      <c r="B343" s="426" t="str">
        <f t="shared" si="25"/>
        <v>200101236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Сирма Груп Холдинг АД</v>
      </c>
      <c r="B344" s="426" t="str">
        <f t="shared" si="25"/>
        <v>200101236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Сирма Груп Холдинг АД</v>
      </c>
      <c r="B345" s="426" t="str">
        <f t="shared" si="25"/>
        <v>200101236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Сирма Груп Холдинг АД</v>
      </c>
      <c r="B346" s="426" t="str">
        <f t="shared" ref="B346:B409" si="28">pdeBulstat</f>
        <v>200101236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Сирма Груп Холдинг АД</v>
      </c>
      <c r="B347" s="426" t="str">
        <f t="shared" si="28"/>
        <v>200101236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Сирма Груп Холдинг АД</v>
      </c>
      <c r="B348" s="426" t="str">
        <f t="shared" si="28"/>
        <v>200101236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Сирма Груп Холдинг АД</v>
      </c>
      <c r="B349" s="426" t="str">
        <f t="shared" si="28"/>
        <v>200101236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Сирма Груп Холдинг АД</v>
      </c>
      <c r="B350" s="426" t="str">
        <f t="shared" si="28"/>
        <v>200101236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6783</v>
      </c>
    </row>
    <row r="351" spans="1:8">
      <c r="A351" s="426" t="str">
        <f t="shared" si="27"/>
        <v>Сирма Груп Холдинг АД</v>
      </c>
      <c r="B351" s="426" t="str">
        <f t="shared" si="28"/>
        <v>200101236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Сирма Груп Холдинг АД</v>
      </c>
      <c r="B352" s="426" t="str">
        <f t="shared" si="28"/>
        <v>200101236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Сирма Груп Холдинг АД</v>
      </c>
      <c r="B353" s="426" t="str">
        <f t="shared" si="28"/>
        <v>200101236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Сирма Груп Холдинг АД</v>
      </c>
      <c r="B354" s="426" t="str">
        <f t="shared" si="28"/>
        <v>200101236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6783</v>
      </c>
    </row>
    <row r="355" spans="1:8">
      <c r="A355" s="426" t="str">
        <f t="shared" si="27"/>
        <v>Сирма Груп Холдинг АД</v>
      </c>
      <c r="B355" s="426" t="str">
        <f t="shared" si="28"/>
        <v>200101236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219</v>
      </c>
    </row>
    <row r="356" spans="1:8">
      <c r="A356" s="426" t="str">
        <f t="shared" si="27"/>
        <v>Сирма Груп Холдинг АД</v>
      </c>
      <c r="B356" s="426" t="str">
        <f t="shared" si="28"/>
        <v>200101236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-1102</v>
      </c>
    </row>
    <row r="357" spans="1:8">
      <c r="A357" s="426" t="str">
        <f t="shared" si="27"/>
        <v>Сирма Груп Холдинг АД</v>
      </c>
      <c r="B357" s="426" t="str">
        <f t="shared" si="28"/>
        <v>200101236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-863</v>
      </c>
    </row>
    <row r="358" spans="1:8">
      <c r="A358" s="426" t="str">
        <f t="shared" si="27"/>
        <v>Сирма Груп Холдинг АД</v>
      </c>
      <c r="B358" s="426" t="str">
        <f t="shared" si="28"/>
        <v>200101236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-239</v>
      </c>
    </row>
    <row r="359" spans="1:8">
      <c r="A359" s="426" t="str">
        <f t="shared" si="27"/>
        <v>Сирма Груп Холдинг АД</v>
      </c>
      <c r="B359" s="426" t="str">
        <f t="shared" si="28"/>
        <v>200101236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Сирма Груп Холдинг АД</v>
      </c>
      <c r="B360" s="426" t="str">
        <f t="shared" si="28"/>
        <v>200101236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Сирма Груп Холдинг АД</v>
      </c>
      <c r="B361" s="426" t="str">
        <f t="shared" si="28"/>
        <v>200101236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Сирма Груп Холдинг АД</v>
      </c>
      <c r="B362" s="426" t="str">
        <f t="shared" si="28"/>
        <v>200101236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Сирма Груп Холдинг АД</v>
      </c>
      <c r="B363" s="426" t="str">
        <f t="shared" si="28"/>
        <v>200101236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Сирма Груп Холдинг АД</v>
      </c>
      <c r="B364" s="426" t="str">
        <f t="shared" si="28"/>
        <v>200101236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Сирма Груп Холдинг АД</v>
      </c>
      <c r="B365" s="426" t="str">
        <f t="shared" si="28"/>
        <v>200101236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Сирма Груп Холдинг АД</v>
      </c>
      <c r="B366" s="426" t="str">
        <f t="shared" si="28"/>
        <v>200101236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Сирма Груп Холдинг АД</v>
      </c>
      <c r="B367" s="426" t="str">
        <f t="shared" si="28"/>
        <v>200101236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75</v>
      </c>
    </row>
    <row r="368" spans="1:8">
      <c r="A368" s="426" t="str">
        <f t="shared" si="27"/>
        <v>Сирма Груп Холдинг АД</v>
      </c>
      <c r="B368" s="426" t="str">
        <f t="shared" si="28"/>
        <v>200101236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5975</v>
      </c>
    </row>
    <row r="369" spans="1:8">
      <c r="A369" s="426" t="str">
        <f t="shared" si="27"/>
        <v>Сирма Груп Холдинг АД</v>
      </c>
      <c r="B369" s="426" t="str">
        <f t="shared" si="28"/>
        <v>200101236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Сирма Груп Холдинг АД</v>
      </c>
      <c r="B370" s="426" t="str">
        <f t="shared" si="28"/>
        <v>200101236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Сирма Груп Холдинг АД</v>
      </c>
      <c r="B371" s="426" t="str">
        <f t="shared" si="28"/>
        <v>200101236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5975</v>
      </c>
    </row>
    <row r="372" spans="1:8">
      <c r="A372" s="426" t="str">
        <f t="shared" si="27"/>
        <v>Сирма Груп Холдинг АД</v>
      </c>
      <c r="B372" s="426" t="str">
        <f t="shared" si="28"/>
        <v>200101236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Сирма Груп Холдинг АД</v>
      </c>
      <c r="B373" s="426" t="str">
        <f t="shared" si="28"/>
        <v>200101236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Сирма Груп Холдинг АД</v>
      </c>
      <c r="B374" s="426" t="str">
        <f t="shared" si="28"/>
        <v>200101236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Сирма Груп Холдинг АД</v>
      </c>
      <c r="B375" s="426" t="str">
        <f t="shared" si="28"/>
        <v>200101236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Сирма Груп Холдинг АД</v>
      </c>
      <c r="B376" s="426" t="str">
        <f t="shared" si="28"/>
        <v>200101236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Сирма Груп Холдинг АД</v>
      </c>
      <c r="B377" s="426" t="str">
        <f t="shared" si="28"/>
        <v>200101236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Сирма Груп Холдинг АД</v>
      </c>
      <c r="B378" s="426" t="str">
        <f t="shared" si="28"/>
        <v>200101236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Сирма Груп Холдинг АД</v>
      </c>
      <c r="B379" s="426" t="str">
        <f t="shared" si="28"/>
        <v>200101236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Сирма Груп Холдинг АД</v>
      </c>
      <c r="B380" s="426" t="str">
        <f t="shared" si="28"/>
        <v>200101236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Сирма Груп Холдинг АД</v>
      </c>
      <c r="B381" s="426" t="str">
        <f t="shared" si="28"/>
        <v>200101236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Сирма Груп Холдинг АД</v>
      </c>
      <c r="B382" s="426" t="str">
        <f t="shared" si="28"/>
        <v>200101236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Сирма Груп Холдинг АД</v>
      </c>
      <c r="B383" s="426" t="str">
        <f t="shared" si="28"/>
        <v>200101236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Сирма Груп Холдинг АД</v>
      </c>
      <c r="B384" s="426" t="str">
        <f t="shared" si="28"/>
        <v>200101236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Сирма Груп Холдинг АД</v>
      </c>
      <c r="B385" s="426" t="str">
        <f t="shared" si="28"/>
        <v>200101236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Сирма Груп Холдинг АД</v>
      </c>
      <c r="B386" s="426" t="str">
        <f t="shared" si="28"/>
        <v>200101236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Сирма Груп Холдинг АД</v>
      </c>
      <c r="B387" s="426" t="str">
        <f t="shared" si="28"/>
        <v>200101236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Сирма Груп Холдинг АД</v>
      </c>
      <c r="B388" s="426" t="str">
        <f t="shared" si="28"/>
        <v>200101236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Сирма Груп Холдинг АД</v>
      </c>
      <c r="B389" s="426" t="str">
        <f t="shared" si="28"/>
        <v>200101236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Сирма Груп Холдинг АД</v>
      </c>
      <c r="B390" s="426" t="str">
        <f t="shared" si="28"/>
        <v>200101236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Сирма Груп Холдинг АД</v>
      </c>
      <c r="B391" s="426" t="str">
        <f t="shared" si="28"/>
        <v>200101236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Сирма Груп Холдинг АД</v>
      </c>
      <c r="B392" s="426" t="str">
        <f t="shared" si="28"/>
        <v>200101236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Сирма Груп Холдинг АД</v>
      </c>
      <c r="B393" s="426" t="str">
        <f t="shared" si="28"/>
        <v>200101236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Сирма Груп Холдинг АД</v>
      </c>
      <c r="B394" s="426" t="str">
        <f t="shared" si="28"/>
        <v>200101236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Сирма Груп Холдинг АД</v>
      </c>
      <c r="B395" s="426" t="str">
        <f t="shared" si="28"/>
        <v>200101236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Сирма Груп Холдинг АД</v>
      </c>
      <c r="B396" s="426" t="str">
        <f t="shared" si="28"/>
        <v>200101236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Сирма Груп Холдинг АД</v>
      </c>
      <c r="B397" s="426" t="str">
        <f t="shared" si="28"/>
        <v>200101236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Сирма Груп Холдинг АД</v>
      </c>
      <c r="B398" s="426" t="str">
        <f t="shared" si="28"/>
        <v>200101236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Сирма Груп Холдинг АД</v>
      </c>
      <c r="B399" s="426" t="str">
        <f t="shared" si="28"/>
        <v>200101236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Сирма Груп Холдинг АД</v>
      </c>
      <c r="B400" s="426" t="str">
        <f t="shared" si="28"/>
        <v>200101236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Сирма Груп Холдинг АД</v>
      </c>
      <c r="B401" s="426" t="str">
        <f t="shared" si="28"/>
        <v>200101236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Сирма Груп Холдинг АД</v>
      </c>
      <c r="B402" s="426" t="str">
        <f t="shared" si="28"/>
        <v>200101236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Сирма Груп Холдинг АД</v>
      </c>
      <c r="B403" s="426" t="str">
        <f t="shared" si="28"/>
        <v>200101236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Сирма Груп Холдинг АД</v>
      </c>
      <c r="B404" s="426" t="str">
        <f t="shared" si="28"/>
        <v>200101236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Сирма Груп Холдинг АД</v>
      </c>
      <c r="B405" s="426" t="str">
        <f t="shared" si="28"/>
        <v>200101236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Сирма Груп Холдинг АД</v>
      </c>
      <c r="B406" s="426" t="str">
        <f t="shared" si="28"/>
        <v>200101236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Сирма Груп Холдинг АД</v>
      </c>
      <c r="B407" s="426" t="str">
        <f t="shared" si="28"/>
        <v>200101236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Сирма Груп Холдинг АД</v>
      </c>
      <c r="B408" s="426" t="str">
        <f t="shared" si="28"/>
        <v>200101236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Сирма Груп Холдинг АД</v>
      </c>
      <c r="B409" s="426" t="str">
        <f t="shared" si="28"/>
        <v>200101236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Сирма Груп Холдинг АД</v>
      </c>
      <c r="B410" s="426" t="str">
        <f t="shared" ref="B410:B459" si="31">pdeBulstat</f>
        <v>200101236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Сирма Груп Холдинг АД</v>
      </c>
      <c r="B411" s="426" t="str">
        <f t="shared" si="31"/>
        <v>200101236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Сирма Груп Холдинг АД</v>
      </c>
      <c r="B412" s="426" t="str">
        <f t="shared" si="31"/>
        <v>200101236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Сирма Груп Холдинг АД</v>
      </c>
      <c r="B413" s="426" t="str">
        <f t="shared" si="31"/>
        <v>200101236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Сирма Груп Холдинг АД</v>
      </c>
      <c r="B414" s="426" t="str">
        <f t="shared" si="31"/>
        <v>200101236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Сирма Груп Холдинг АД</v>
      </c>
      <c r="B415" s="426" t="str">
        <f t="shared" si="31"/>
        <v>200101236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Сирма Груп Холдинг АД</v>
      </c>
      <c r="B416" s="426" t="str">
        <f t="shared" si="31"/>
        <v>200101236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40586</v>
      </c>
    </row>
    <row r="417" spans="1:8">
      <c r="A417" s="426" t="str">
        <f t="shared" si="30"/>
        <v>Сирма Груп Холдинг АД</v>
      </c>
      <c r="B417" s="426" t="str">
        <f t="shared" si="31"/>
        <v>200101236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Сирма Груп Холдинг АД</v>
      </c>
      <c r="B418" s="426" t="str">
        <f t="shared" si="31"/>
        <v>200101236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Сирма Груп Холдинг АД</v>
      </c>
      <c r="B419" s="426" t="str">
        <f t="shared" si="31"/>
        <v>200101236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Сирма Груп Холдинг АД</v>
      </c>
      <c r="B420" s="426" t="str">
        <f t="shared" si="31"/>
        <v>200101236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40586</v>
      </c>
    </row>
    <row r="421" spans="1:8">
      <c r="A421" s="426" t="str">
        <f t="shared" si="30"/>
        <v>Сирма Груп Холдинг АД</v>
      </c>
      <c r="B421" s="426" t="str">
        <f t="shared" si="31"/>
        <v>200101236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219</v>
      </c>
    </row>
    <row r="422" spans="1:8">
      <c r="A422" s="426" t="str">
        <f t="shared" si="30"/>
        <v>Сирма Груп Холдинг АД</v>
      </c>
      <c r="B422" s="426" t="str">
        <f t="shared" si="31"/>
        <v>200101236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-863</v>
      </c>
    </row>
    <row r="423" spans="1:8">
      <c r="A423" s="426" t="str">
        <f t="shared" si="30"/>
        <v>Сирма Груп Холдинг АД</v>
      </c>
      <c r="B423" s="426" t="str">
        <f t="shared" si="31"/>
        <v>200101236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-863</v>
      </c>
    </row>
    <row r="424" spans="1:8">
      <c r="A424" s="426" t="str">
        <f t="shared" si="30"/>
        <v>Сирма Груп Холдинг АД</v>
      </c>
      <c r="B424" s="426" t="str">
        <f t="shared" si="31"/>
        <v>200101236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Сирма Груп Холдинг АД</v>
      </c>
      <c r="B425" s="426" t="str">
        <f t="shared" si="31"/>
        <v>200101236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Сирма Груп Холдинг АД</v>
      </c>
      <c r="B426" s="426" t="str">
        <f t="shared" si="31"/>
        <v>200101236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Сирма Груп Холдинг АД</v>
      </c>
      <c r="B427" s="426" t="str">
        <f t="shared" si="31"/>
        <v>200101236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Сирма Груп Холдинг АД</v>
      </c>
      <c r="B428" s="426" t="str">
        <f t="shared" si="31"/>
        <v>200101236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Сирма Груп Холдинг АД</v>
      </c>
      <c r="B429" s="426" t="str">
        <f t="shared" si="31"/>
        <v>200101236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Сирма Груп Холдинг АД</v>
      </c>
      <c r="B430" s="426" t="str">
        <f t="shared" si="31"/>
        <v>200101236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Сирма Груп Холдинг АД</v>
      </c>
      <c r="B431" s="426" t="str">
        <f t="shared" si="31"/>
        <v>200101236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Сирма Груп Холдинг АД</v>
      </c>
      <c r="B432" s="426" t="str">
        <f t="shared" si="31"/>
        <v>200101236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Сирма Груп Холдинг АД</v>
      </c>
      <c r="B433" s="426" t="str">
        <f t="shared" si="31"/>
        <v>200101236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-381</v>
      </c>
    </row>
    <row r="434" spans="1:8">
      <c r="A434" s="426" t="str">
        <f t="shared" si="30"/>
        <v>Сирма Груп Холдинг АД</v>
      </c>
      <c r="B434" s="426" t="str">
        <f t="shared" si="31"/>
        <v>200101236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39561</v>
      </c>
    </row>
    <row r="435" spans="1:8">
      <c r="A435" s="426" t="str">
        <f t="shared" si="30"/>
        <v>Сирма Груп Холдинг АД</v>
      </c>
      <c r="B435" s="426" t="str">
        <f t="shared" si="31"/>
        <v>200101236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Сирма Груп Холдинг АД</v>
      </c>
      <c r="B436" s="426" t="str">
        <f t="shared" si="31"/>
        <v>200101236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Сирма Груп Холдинг АД</v>
      </c>
      <c r="B437" s="426" t="str">
        <f t="shared" si="31"/>
        <v>200101236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39561</v>
      </c>
    </row>
    <row r="438" spans="1:8">
      <c r="A438" s="426" t="str">
        <f t="shared" si="30"/>
        <v>Сирма Груп Холдинг АД</v>
      </c>
      <c r="B438" s="426" t="str">
        <f t="shared" si="31"/>
        <v>200101236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Сирма Груп Холдинг АД</v>
      </c>
      <c r="B439" s="426" t="str">
        <f t="shared" si="31"/>
        <v>200101236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Сирма Груп Холдинг АД</v>
      </c>
      <c r="B440" s="426" t="str">
        <f t="shared" si="31"/>
        <v>200101236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Сирма Груп Холдинг АД</v>
      </c>
      <c r="B441" s="426" t="str">
        <f t="shared" si="31"/>
        <v>200101236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Сирма Груп Холдинг АД</v>
      </c>
      <c r="B442" s="426" t="str">
        <f t="shared" si="31"/>
        <v>200101236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Сирма Груп Холдинг АД</v>
      </c>
      <c r="B443" s="426" t="str">
        <f t="shared" si="31"/>
        <v>200101236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Сирма Груп Холдинг АД</v>
      </c>
      <c r="B444" s="426" t="str">
        <f t="shared" si="31"/>
        <v>200101236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Сирма Груп Холдинг АД</v>
      </c>
      <c r="B445" s="426" t="str">
        <f t="shared" si="31"/>
        <v>200101236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Сирма Груп Холдинг АД</v>
      </c>
      <c r="B446" s="426" t="str">
        <f t="shared" si="31"/>
        <v>200101236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Сирма Груп Холдинг АД</v>
      </c>
      <c r="B447" s="426" t="str">
        <f t="shared" si="31"/>
        <v>200101236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Сирма Груп Холдинг АД</v>
      </c>
      <c r="B448" s="426" t="str">
        <f t="shared" si="31"/>
        <v>200101236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Сирма Груп Холдинг АД</v>
      </c>
      <c r="B449" s="426" t="str">
        <f t="shared" si="31"/>
        <v>200101236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Сирма Груп Холдинг АД</v>
      </c>
      <c r="B450" s="426" t="str">
        <f t="shared" si="31"/>
        <v>200101236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Сирма Груп Холдинг АД</v>
      </c>
      <c r="B451" s="426" t="str">
        <f t="shared" si="31"/>
        <v>200101236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Сирма Груп Холдинг АД</v>
      </c>
      <c r="B452" s="426" t="str">
        <f t="shared" si="31"/>
        <v>200101236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Сирма Груп Холдинг АД</v>
      </c>
      <c r="B453" s="426" t="str">
        <f t="shared" si="31"/>
        <v>200101236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Сирма Груп Холдинг АД</v>
      </c>
      <c r="B454" s="426" t="str">
        <f t="shared" si="31"/>
        <v>200101236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Сирма Груп Холдинг АД</v>
      </c>
      <c r="B455" s="426" t="str">
        <f t="shared" si="31"/>
        <v>200101236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Сирма Груп Холдинг АД</v>
      </c>
      <c r="B456" s="426" t="str">
        <f t="shared" si="31"/>
        <v>200101236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Сирма Груп Холдинг АД</v>
      </c>
      <c r="B457" s="426" t="str">
        <f t="shared" si="31"/>
        <v>200101236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Сирма Груп Холдинг АД</v>
      </c>
      <c r="B458" s="426" t="str">
        <f t="shared" si="31"/>
        <v>200101236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Сирма Груп Холдинг АД</v>
      </c>
      <c r="B459" s="426" t="str">
        <f t="shared" si="31"/>
        <v>200101236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Сирма Груп Холдинг АД</v>
      </c>
      <c r="B461" s="426" t="str">
        <f t="shared" ref="B461:B524" si="34">pdeBulstat</f>
        <v>200101236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Сирма Груп Холдинг АД</v>
      </c>
      <c r="B462" s="426" t="str">
        <f t="shared" si="34"/>
        <v>200101236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Сирма Груп Холдинг АД</v>
      </c>
      <c r="B463" s="426" t="str">
        <f t="shared" si="34"/>
        <v>200101236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Сирма Груп Холдинг АД</v>
      </c>
      <c r="B464" s="426" t="str">
        <f t="shared" si="34"/>
        <v>200101236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Сирма Груп Холдинг АД</v>
      </c>
      <c r="B465" s="426" t="str">
        <f t="shared" si="34"/>
        <v>200101236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Сирма Груп Холдинг АД</v>
      </c>
      <c r="B466" s="426" t="str">
        <f t="shared" si="34"/>
        <v>200101236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Сирма Груп Холдинг АД</v>
      </c>
      <c r="B467" s="426" t="str">
        <f t="shared" si="34"/>
        <v>200101236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Сирма Груп Холдинг АД</v>
      </c>
      <c r="B468" s="426" t="str">
        <f t="shared" si="34"/>
        <v>200101236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Сирма Груп Холдинг АД</v>
      </c>
      <c r="B469" s="426" t="str">
        <f t="shared" si="34"/>
        <v>200101236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Сирма Груп Холдинг АД</v>
      </c>
      <c r="B470" s="426" t="str">
        <f t="shared" si="34"/>
        <v>200101236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Сирма Груп Холдинг АД</v>
      </c>
      <c r="B471" s="426" t="str">
        <f t="shared" si="34"/>
        <v>200101236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Сирма Груп Холдинг АД</v>
      </c>
      <c r="B472" s="426" t="str">
        <f t="shared" si="34"/>
        <v>200101236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Сирма Груп Холдинг АД</v>
      </c>
      <c r="B473" s="426" t="str">
        <f t="shared" si="34"/>
        <v>200101236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Сирма Груп Холдинг АД</v>
      </c>
      <c r="B474" s="426" t="str">
        <f t="shared" si="34"/>
        <v>200101236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Сирма Груп Холдинг АД</v>
      </c>
      <c r="B475" s="426" t="str">
        <f t="shared" si="34"/>
        <v>200101236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Сирма Груп Холдинг АД</v>
      </c>
      <c r="B476" s="426" t="str">
        <f t="shared" si="34"/>
        <v>200101236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Сирма Груп Холдинг АД</v>
      </c>
      <c r="B477" s="426" t="str">
        <f t="shared" si="34"/>
        <v>200101236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Сирма Груп Холдинг АД</v>
      </c>
      <c r="B478" s="426" t="str">
        <f t="shared" si="34"/>
        <v>200101236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Сирма Груп Холдинг АД</v>
      </c>
      <c r="B479" s="426" t="str">
        <f t="shared" si="34"/>
        <v>200101236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Сирма Груп Холдинг АД</v>
      </c>
      <c r="B480" s="426" t="str">
        <f t="shared" si="34"/>
        <v>200101236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Сирма Груп Холдинг АД</v>
      </c>
      <c r="B481" s="426" t="str">
        <f t="shared" si="34"/>
        <v>200101236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Сирма Груп Холдинг АД</v>
      </c>
      <c r="B482" s="426" t="str">
        <f t="shared" si="34"/>
        <v>200101236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Сирма Груп Холдинг АД</v>
      </c>
      <c r="B483" s="426" t="str">
        <f t="shared" si="34"/>
        <v>200101236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Сирма Груп Холдинг АД</v>
      </c>
      <c r="B484" s="426" t="str">
        <f t="shared" si="34"/>
        <v>200101236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Сирма Груп Холдинг АД</v>
      </c>
      <c r="B485" s="426" t="str">
        <f t="shared" si="34"/>
        <v>200101236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Сирма Груп Холдинг АД</v>
      </c>
      <c r="B486" s="426" t="str">
        <f t="shared" si="34"/>
        <v>200101236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Сирма Груп Холдинг АД</v>
      </c>
      <c r="B487" s="426" t="str">
        <f t="shared" si="34"/>
        <v>200101236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Сирма Груп Холдинг АД</v>
      </c>
      <c r="B488" s="426" t="str">
        <f t="shared" si="34"/>
        <v>200101236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Сирма Груп Холдинг АД</v>
      </c>
      <c r="B489" s="426" t="str">
        <f t="shared" si="34"/>
        <v>200101236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Сирма Груп Холдинг АД</v>
      </c>
      <c r="B490" s="426" t="str">
        <f t="shared" si="34"/>
        <v>200101236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Сирма Груп Холдинг АД</v>
      </c>
      <c r="B491" s="426" t="str">
        <f t="shared" si="34"/>
        <v>200101236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Сирма Груп Холдинг АД</v>
      </c>
      <c r="B492" s="426" t="str">
        <f t="shared" si="34"/>
        <v>200101236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Сирма Груп Холдинг АД</v>
      </c>
      <c r="B493" s="426" t="str">
        <f t="shared" si="34"/>
        <v>200101236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Сирма Груп Холдинг АД</v>
      </c>
      <c r="B494" s="426" t="str">
        <f t="shared" si="34"/>
        <v>200101236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Сирма Груп Холдинг АД</v>
      </c>
      <c r="B495" s="426" t="str">
        <f t="shared" si="34"/>
        <v>200101236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Сирма Груп Холдинг АД</v>
      </c>
      <c r="B496" s="426" t="str">
        <f t="shared" si="34"/>
        <v>200101236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Сирма Груп Холдинг АД</v>
      </c>
      <c r="B497" s="426" t="str">
        <f t="shared" si="34"/>
        <v>200101236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Сирма Груп Холдинг АД</v>
      </c>
      <c r="B498" s="426" t="str">
        <f t="shared" si="34"/>
        <v>200101236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Сирма Груп Холдинг АД</v>
      </c>
      <c r="B499" s="426" t="str">
        <f t="shared" si="34"/>
        <v>200101236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Сирма Груп Холдинг АД</v>
      </c>
      <c r="B500" s="426" t="str">
        <f t="shared" si="34"/>
        <v>200101236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Сирма Груп Холдинг АД</v>
      </c>
      <c r="B501" s="426" t="str">
        <f t="shared" si="34"/>
        <v>200101236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Сирма Груп Холдинг АД</v>
      </c>
      <c r="B502" s="426" t="str">
        <f t="shared" si="34"/>
        <v>200101236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Сирма Груп Холдинг АД</v>
      </c>
      <c r="B503" s="426" t="str">
        <f t="shared" si="34"/>
        <v>200101236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Сирма Груп Холдинг АД</v>
      </c>
      <c r="B504" s="426" t="str">
        <f t="shared" si="34"/>
        <v>200101236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Сирма Груп Холдинг АД</v>
      </c>
      <c r="B505" s="426" t="str">
        <f t="shared" si="34"/>
        <v>200101236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Сирма Груп Холдинг АД</v>
      </c>
      <c r="B506" s="426" t="str">
        <f t="shared" si="34"/>
        <v>200101236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Сирма Груп Холдинг АД</v>
      </c>
      <c r="B507" s="426" t="str">
        <f t="shared" si="34"/>
        <v>200101236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Сирма Груп Холдинг АД</v>
      </c>
      <c r="B508" s="426" t="str">
        <f t="shared" si="34"/>
        <v>200101236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Сирма Груп Холдинг АД</v>
      </c>
      <c r="B509" s="426" t="str">
        <f t="shared" si="34"/>
        <v>200101236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Сирма Груп Холдинг АД</v>
      </c>
      <c r="B510" s="426" t="str">
        <f t="shared" si="34"/>
        <v>200101236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Сирма Груп Холдинг АД</v>
      </c>
      <c r="B511" s="426" t="str">
        <f t="shared" si="34"/>
        <v>200101236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Сирма Груп Холдинг АД</v>
      </c>
      <c r="B512" s="426" t="str">
        <f t="shared" si="34"/>
        <v>200101236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Сирма Груп Холдинг АД</v>
      </c>
      <c r="B513" s="426" t="str">
        <f t="shared" si="34"/>
        <v>200101236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Сирма Груп Холдинг АД</v>
      </c>
      <c r="B514" s="426" t="str">
        <f t="shared" si="34"/>
        <v>200101236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Сирма Груп Холдинг АД</v>
      </c>
      <c r="B515" s="426" t="str">
        <f t="shared" si="34"/>
        <v>200101236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Сирма Груп Холдинг АД</v>
      </c>
      <c r="B516" s="426" t="str">
        <f t="shared" si="34"/>
        <v>200101236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Сирма Груп Холдинг АД</v>
      </c>
      <c r="B517" s="426" t="str">
        <f t="shared" si="34"/>
        <v>200101236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Сирма Груп Холдинг АД</v>
      </c>
      <c r="B518" s="426" t="str">
        <f t="shared" si="34"/>
        <v>200101236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Сирма Груп Холдинг АД</v>
      </c>
      <c r="B519" s="426" t="str">
        <f t="shared" si="34"/>
        <v>200101236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Сирма Груп Холдинг АД</v>
      </c>
      <c r="B520" s="426" t="str">
        <f t="shared" si="34"/>
        <v>200101236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Сирма Груп Холдинг АД</v>
      </c>
      <c r="B521" s="426" t="str">
        <f t="shared" si="34"/>
        <v>200101236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Сирма Груп Холдинг АД</v>
      </c>
      <c r="B522" s="426" t="str">
        <f t="shared" si="34"/>
        <v>200101236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Сирма Груп Холдинг АД</v>
      </c>
      <c r="B523" s="426" t="str">
        <f t="shared" si="34"/>
        <v>200101236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Сирма Груп Холдинг АД</v>
      </c>
      <c r="B524" s="426" t="str">
        <f t="shared" si="34"/>
        <v>200101236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Сирма Груп Холдинг АД</v>
      </c>
      <c r="B525" s="426" t="str">
        <f t="shared" ref="B525:B588" si="37">pdeBulstat</f>
        <v>200101236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Сирма Груп Холдинг АД</v>
      </c>
      <c r="B526" s="426" t="str">
        <f t="shared" si="37"/>
        <v>200101236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Сирма Груп Холдинг АД</v>
      </c>
      <c r="B527" s="426" t="str">
        <f t="shared" si="37"/>
        <v>200101236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Сирма Груп Холдинг АД</v>
      </c>
      <c r="B528" s="426" t="str">
        <f t="shared" si="37"/>
        <v>200101236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Сирма Груп Холдинг АД</v>
      </c>
      <c r="B529" s="426" t="str">
        <f t="shared" si="37"/>
        <v>200101236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Сирма Груп Холдинг АД</v>
      </c>
      <c r="B530" s="426" t="str">
        <f t="shared" si="37"/>
        <v>200101236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Сирма Груп Холдинг АД</v>
      </c>
      <c r="B531" s="426" t="str">
        <f t="shared" si="37"/>
        <v>200101236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Сирма Груп Холдинг АД</v>
      </c>
      <c r="B532" s="426" t="str">
        <f t="shared" si="37"/>
        <v>200101236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Сирма Груп Холдинг АД</v>
      </c>
      <c r="B533" s="426" t="str">
        <f t="shared" si="37"/>
        <v>200101236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Сирма Груп Холдинг АД</v>
      </c>
      <c r="B534" s="426" t="str">
        <f t="shared" si="37"/>
        <v>200101236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Сирма Груп Холдинг АД</v>
      </c>
      <c r="B535" s="426" t="str">
        <f t="shared" si="37"/>
        <v>200101236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Сирма Груп Холдинг АД</v>
      </c>
      <c r="B536" s="426" t="str">
        <f t="shared" si="37"/>
        <v>200101236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Сирма Груп Холдинг АД</v>
      </c>
      <c r="B537" s="426" t="str">
        <f t="shared" si="37"/>
        <v>200101236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Сирма Груп Холдинг АД</v>
      </c>
      <c r="B538" s="426" t="str">
        <f t="shared" si="37"/>
        <v>200101236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Сирма Груп Холдинг АД</v>
      </c>
      <c r="B539" s="426" t="str">
        <f t="shared" si="37"/>
        <v>200101236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Сирма Груп Холдинг АД</v>
      </c>
      <c r="B540" s="426" t="str">
        <f t="shared" si="37"/>
        <v>200101236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Сирма Груп Холдинг АД</v>
      </c>
      <c r="B541" s="426" t="str">
        <f t="shared" si="37"/>
        <v>200101236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Сирма Груп Холдинг АД</v>
      </c>
      <c r="B542" s="426" t="str">
        <f t="shared" si="37"/>
        <v>200101236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Сирма Груп Холдинг АД</v>
      </c>
      <c r="B543" s="426" t="str">
        <f t="shared" si="37"/>
        <v>200101236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Сирма Груп Холдинг АД</v>
      </c>
      <c r="B544" s="426" t="str">
        <f t="shared" si="37"/>
        <v>200101236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Сирма Груп Холдинг АД</v>
      </c>
      <c r="B545" s="426" t="str">
        <f t="shared" si="37"/>
        <v>200101236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Сирма Груп Холдинг АД</v>
      </c>
      <c r="B546" s="426" t="str">
        <f t="shared" si="37"/>
        <v>200101236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Сирма Груп Холдинг АД</v>
      </c>
      <c r="B547" s="426" t="str">
        <f t="shared" si="37"/>
        <v>200101236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Сирма Груп Холдинг АД</v>
      </c>
      <c r="B548" s="426" t="str">
        <f t="shared" si="37"/>
        <v>200101236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Сирма Груп Холдинг АД</v>
      </c>
      <c r="B549" s="426" t="str">
        <f t="shared" si="37"/>
        <v>200101236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Сирма Груп Холдинг АД</v>
      </c>
      <c r="B550" s="426" t="str">
        <f t="shared" si="37"/>
        <v>200101236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Сирма Груп Холдинг АД</v>
      </c>
      <c r="B551" s="426" t="str">
        <f t="shared" si="37"/>
        <v>200101236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Сирма Груп Холдинг АД</v>
      </c>
      <c r="B552" s="426" t="str">
        <f t="shared" si="37"/>
        <v>200101236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Сирма Груп Холдинг АД</v>
      </c>
      <c r="B553" s="426" t="str">
        <f t="shared" si="37"/>
        <v>200101236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Сирма Груп Холдинг АД</v>
      </c>
      <c r="B554" s="426" t="str">
        <f t="shared" si="37"/>
        <v>200101236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Сирма Груп Холдинг АД</v>
      </c>
      <c r="B555" s="426" t="str">
        <f t="shared" si="37"/>
        <v>200101236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Сирма Груп Холдинг АД</v>
      </c>
      <c r="B556" s="426" t="str">
        <f t="shared" si="37"/>
        <v>200101236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Сирма Груп Холдинг АД</v>
      </c>
      <c r="B557" s="426" t="str">
        <f t="shared" si="37"/>
        <v>200101236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Сирма Груп Холдинг АД</v>
      </c>
      <c r="B558" s="426" t="str">
        <f t="shared" si="37"/>
        <v>200101236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Сирма Груп Холдинг АД</v>
      </c>
      <c r="B559" s="426" t="str">
        <f t="shared" si="37"/>
        <v>200101236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Сирма Груп Холдинг АД</v>
      </c>
      <c r="B560" s="426" t="str">
        <f t="shared" si="37"/>
        <v>200101236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Сирма Груп Холдинг АД</v>
      </c>
      <c r="B561" s="426" t="str">
        <f t="shared" si="37"/>
        <v>200101236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Сирма Груп Холдинг АД</v>
      </c>
      <c r="B562" s="426" t="str">
        <f t="shared" si="37"/>
        <v>200101236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Сирма Груп Холдинг АД</v>
      </c>
      <c r="B563" s="426" t="str">
        <f t="shared" si="37"/>
        <v>200101236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Сирма Груп Холдинг АД</v>
      </c>
      <c r="B564" s="426" t="str">
        <f t="shared" si="37"/>
        <v>200101236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Сирма Груп Холдинг АД</v>
      </c>
      <c r="B565" s="426" t="str">
        <f t="shared" si="37"/>
        <v>200101236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Сирма Груп Холдинг АД</v>
      </c>
      <c r="B566" s="426" t="str">
        <f t="shared" si="37"/>
        <v>200101236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Сирма Груп Холдинг АД</v>
      </c>
      <c r="B567" s="426" t="str">
        <f t="shared" si="37"/>
        <v>200101236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Сирма Груп Холдинг АД</v>
      </c>
      <c r="B568" s="426" t="str">
        <f t="shared" si="37"/>
        <v>200101236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Сирма Груп Холдинг АД</v>
      </c>
      <c r="B569" s="426" t="str">
        <f t="shared" si="37"/>
        <v>200101236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Сирма Груп Холдинг АД</v>
      </c>
      <c r="B570" s="426" t="str">
        <f t="shared" si="37"/>
        <v>200101236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Сирма Груп Холдинг АД</v>
      </c>
      <c r="B571" s="426" t="str">
        <f t="shared" si="37"/>
        <v>200101236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Сирма Груп Холдинг АД</v>
      </c>
      <c r="B572" s="426" t="str">
        <f t="shared" si="37"/>
        <v>200101236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Сирма Груп Холдинг АД</v>
      </c>
      <c r="B573" s="426" t="str">
        <f t="shared" si="37"/>
        <v>200101236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Сирма Груп Холдинг АД</v>
      </c>
      <c r="B574" s="426" t="str">
        <f t="shared" si="37"/>
        <v>200101236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Сирма Груп Холдинг АД</v>
      </c>
      <c r="B575" s="426" t="str">
        <f t="shared" si="37"/>
        <v>200101236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Сирма Груп Холдинг АД</v>
      </c>
      <c r="B576" s="426" t="str">
        <f t="shared" si="37"/>
        <v>200101236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Сирма Груп Холдинг АД</v>
      </c>
      <c r="B577" s="426" t="str">
        <f t="shared" si="37"/>
        <v>200101236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Сирма Груп Холдинг АД</v>
      </c>
      <c r="B578" s="426" t="str">
        <f t="shared" si="37"/>
        <v>200101236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Сирма Груп Холдинг АД</v>
      </c>
      <c r="B579" s="426" t="str">
        <f t="shared" si="37"/>
        <v>200101236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Сирма Груп Холдинг АД</v>
      </c>
      <c r="B580" s="426" t="str">
        <f t="shared" si="37"/>
        <v>200101236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Сирма Груп Холдинг АД</v>
      </c>
      <c r="B581" s="426" t="str">
        <f t="shared" si="37"/>
        <v>200101236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Сирма Груп Холдинг АД</v>
      </c>
      <c r="B582" s="426" t="str">
        <f t="shared" si="37"/>
        <v>200101236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Сирма Груп Холдинг АД</v>
      </c>
      <c r="B583" s="426" t="str">
        <f t="shared" si="37"/>
        <v>200101236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Сирма Груп Холдинг АД</v>
      </c>
      <c r="B584" s="426" t="str">
        <f t="shared" si="37"/>
        <v>200101236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Сирма Груп Холдинг АД</v>
      </c>
      <c r="B585" s="426" t="str">
        <f t="shared" si="37"/>
        <v>200101236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Сирма Груп Холдинг АД</v>
      </c>
      <c r="B586" s="426" t="str">
        <f t="shared" si="37"/>
        <v>200101236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Сирма Груп Холдинг АД</v>
      </c>
      <c r="B587" s="426" t="str">
        <f t="shared" si="37"/>
        <v>200101236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Сирма Груп Холдинг АД</v>
      </c>
      <c r="B588" s="426" t="str">
        <f t="shared" si="37"/>
        <v>200101236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Сирма Груп Холдинг АД</v>
      </c>
      <c r="B589" s="426" t="str">
        <f t="shared" ref="B589:B652" si="40">pdeBulstat</f>
        <v>200101236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Сирма Груп Холдинг АД</v>
      </c>
      <c r="B590" s="426" t="str">
        <f t="shared" si="40"/>
        <v>200101236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Сирма Груп Холдинг АД</v>
      </c>
      <c r="B591" s="426" t="str">
        <f t="shared" si="40"/>
        <v>200101236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Сирма Груп Холдинг АД</v>
      </c>
      <c r="B592" s="426" t="str">
        <f t="shared" si="40"/>
        <v>200101236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Сирма Груп Холдинг АД</v>
      </c>
      <c r="B593" s="426" t="str">
        <f t="shared" si="40"/>
        <v>200101236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Сирма Груп Холдинг АД</v>
      </c>
      <c r="B594" s="426" t="str">
        <f t="shared" si="40"/>
        <v>200101236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Сирма Груп Холдинг АД</v>
      </c>
      <c r="B595" s="426" t="str">
        <f t="shared" si="40"/>
        <v>200101236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Сирма Груп Холдинг АД</v>
      </c>
      <c r="B596" s="426" t="str">
        <f t="shared" si="40"/>
        <v>200101236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Сирма Груп Холдинг АД</v>
      </c>
      <c r="B597" s="426" t="str">
        <f t="shared" si="40"/>
        <v>200101236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Сирма Груп Холдинг АД</v>
      </c>
      <c r="B598" s="426" t="str">
        <f t="shared" si="40"/>
        <v>200101236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Сирма Груп Холдинг АД</v>
      </c>
      <c r="B599" s="426" t="str">
        <f t="shared" si="40"/>
        <v>200101236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Сирма Груп Холдинг АД</v>
      </c>
      <c r="B600" s="426" t="str">
        <f t="shared" si="40"/>
        <v>200101236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Сирма Груп Холдинг АД</v>
      </c>
      <c r="B601" s="426" t="str">
        <f t="shared" si="40"/>
        <v>200101236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Сирма Груп Холдинг АД</v>
      </c>
      <c r="B602" s="426" t="str">
        <f t="shared" si="40"/>
        <v>200101236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Сирма Груп Холдинг АД</v>
      </c>
      <c r="B603" s="426" t="str">
        <f t="shared" si="40"/>
        <v>200101236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Сирма Груп Холдинг АД</v>
      </c>
      <c r="B604" s="426" t="str">
        <f t="shared" si="40"/>
        <v>200101236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Сирма Груп Холдинг АД</v>
      </c>
      <c r="B605" s="426" t="str">
        <f t="shared" si="40"/>
        <v>200101236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Сирма Груп Холдинг АД</v>
      </c>
      <c r="B606" s="426" t="str">
        <f t="shared" si="40"/>
        <v>200101236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Сирма Груп Холдинг АД</v>
      </c>
      <c r="B607" s="426" t="str">
        <f t="shared" si="40"/>
        <v>200101236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Сирма Груп Холдинг АД</v>
      </c>
      <c r="B608" s="426" t="str">
        <f t="shared" si="40"/>
        <v>200101236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Сирма Груп Холдинг АД</v>
      </c>
      <c r="B609" s="426" t="str">
        <f t="shared" si="40"/>
        <v>200101236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Сирма Груп Холдинг АД</v>
      </c>
      <c r="B610" s="426" t="str">
        <f t="shared" si="40"/>
        <v>200101236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Сирма Груп Холдинг АД</v>
      </c>
      <c r="B611" s="426" t="str">
        <f t="shared" si="40"/>
        <v>200101236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Сирма Груп Холдинг АД</v>
      </c>
      <c r="B612" s="426" t="str">
        <f t="shared" si="40"/>
        <v>200101236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Сирма Груп Холдинг АД</v>
      </c>
      <c r="B613" s="426" t="str">
        <f t="shared" si="40"/>
        <v>200101236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Сирма Груп Холдинг АД</v>
      </c>
      <c r="B614" s="426" t="str">
        <f t="shared" si="40"/>
        <v>200101236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Сирма Груп Холдинг АД</v>
      </c>
      <c r="B615" s="426" t="str">
        <f t="shared" si="40"/>
        <v>200101236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Сирма Груп Холдинг АД</v>
      </c>
      <c r="B616" s="426" t="str">
        <f t="shared" si="40"/>
        <v>200101236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Сирма Груп Холдинг АД</v>
      </c>
      <c r="B617" s="426" t="str">
        <f t="shared" si="40"/>
        <v>200101236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Сирма Груп Холдинг АД</v>
      </c>
      <c r="B618" s="426" t="str">
        <f t="shared" si="40"/>
        <v>200101236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Сирма Груп Холдинг АД</v>
      </c>
      <c r="B619" s="426" t="str">
        <f t="shared" si="40"/>
        <v>200101236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Сирма Груп Холдинг АД</v>
      </c>
      <c r="B620" s="426" t="str">
        <f t="shared" si="40"/>
        <v>200101236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Сирма Груп Холдинг АД</v>
      </c>
      <c r="B621" s="426" t="str">
        <f t="shared" si="40"/>
        <v>200101236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Сирма Груп Холдинг АД</v>
      </c>
      <c r="B622" s="426" t="str">
        <f t="shared" si="40"/>
        <v>200101236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Сирма Груп Холдинг АД</v>
      </c>
      <c r="B623" s="426" t="str">
        <f t="shared" si="40"/>
        <v>200101236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Сирма Груп Холдинг АД</v>
      </c>
      <c r="B624" s="426" t="str">
        <f t="shared" si="40"/>
        <v>200101236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Сирма Груп Холдинг АД</v>
      </c>
      <c r="B625" s="426" t="str">
        <f t="shared" si="40"/>
        <v>200101236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Сирма Груп Холдинг АД</v>
      </c>
      <c r="B626" s="426" t="str">
        <f t="shared" si="40"/>
        <v>200101236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Сирма Груп Холдинг АД</v>
      </c>
      <c r="B627" s="426" t="str">
        <f t="shared" si="40"/>
        <v>200101236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Сирма Груп Холдинг АД</v>
      </c>
      <c r="B628" s="426" t="str">
        <f t="shared" si="40"/>
        <v>200101236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Сирма Груп Холдинг АД</v>
      </c>
      <c r="B629" s="426" t="str">
        <f t="shared" si="40"/>
        <v>200101236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Сирма Груп Холдинг АД</v>
      </c>
      <c r="B630" s="426" t="str">
        <f t="shared" si="40"/>
        <v>200101236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Сирма Груп Холдинг АД</v>
      </c>
      <c r="B631" s="426" t="str">
        <f t="shared" si="40"/>
        <v>200101236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Сирма Груп Холдинг АД</v>
      </c>
      <c r="B632" s="426" t="str">
        <f t="shared" si="40"/>
        <v>200101236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Сирма Груп Холдинг АД</v>
      </c>
      <c r="B633" s="426" t="str">
        <f t="shared" si="40"/>
        <v>200101236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Сирма Груп Холдинг АД</v>
      </c>
      <c r="B634" s="426" t="str">
        <f t="shared" si="40"/>
        <v>200101236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Сирма Груп Холдинг АД</v>
      </c>
      <c r="B635" s="426" t="str">
        <f t="shared" si="40"/>
        <v>200101236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Сирма Груп Холдинг АД</v>
      </c>
      <c r="B636" s="426" t="str">
        <f t="shared" si="40"/>
        <v>200101236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Сирма Груп Холдинг АД</v>
      </c>
      <c r="B637" s="426" t="str">
        <f t="shared" si="40"/>
        <v>200101236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Сирма Груп Холдинг АД</v>
      </c>
      <c r="B638" s="426" t="str">
        <f t="shared" si="40"/>
        <v>200101236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Сирма Груп Холдинг АД</v>
      </c>
      <c r="B639" s="426" t="str">
        <f t="shared" si="40"/>
        <v>200101236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Сирма Груп Холдинг АД</v>
      </c>
      <c r="B640" s="426" t="str">
        <f t="shared" si="40"/>
        <v>200101236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Сирма Груп Холдинг АД</v>
      </c>
      <c r="B641" s="426" t="str">
        <f t="shared" si="40"/>
        <v>200101236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Сирма Груп Холдинг АД</v>
      </c>
      <c r="B642" s="426" t="str">
        <f t="shared" si="40"/>
        <v>200101236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Сирма Груп Холдинг АД</v>
      </c>
      <c r="B643" s="426" t="str">
        <f t="shared" si="40"/>
        <v>200101236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Сирма Груп Холдинг АД</v>
      </c>
      <c r="B644" s="426" t="str">
        <f t="shared" si="40"/>
        <v>200101236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Сирма Груп Холдинг АД</v>
      </c>
      <c r="B645" s="426" t="str">
        <f t="shared" si="40"/>
        <v>200101236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Сирма Груп Холдинг АД</v>
      </c>
      <c r="B646" s="426" t="str">
        <f t="shared" si="40"/>
        <v>200101236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Сирма Груп Холдинг АД</v>
      </c>
      <c r="B647" s="426" t="str">
        <f t="shared" si="40"/>
        <v>200101236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Сирма Груп Холдинг АД</v>
      </c>
      <c r="B648" s="426" t="str">
        <f t="shared" si="40"/>
        <v>200101236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Сирма Груп Холдинг АД</v>
      </c>
      <c r="B649" s="426" t="str">
        <f t="shared" si="40"/>
        <v>200101236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Сирма Груп Холдинг АД</v>
      </c>
      <c r="B650" s="426" t="str">
        <f t="shared" si="40"/>
        <v>200101236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Сирма Груп Холдинг АД</v>
      </c>
      <c r="B651" s="426" t="str">
        <f t="shared" si="40"/>
        <v>200101236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Сирма Груп Холдинг АД</v>
      </c>
      <c r="B652" s="426" t="str">
        <f t="shared" si="40"/>
        <v>200101236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Сирма Груп Холдинг АД</v>
      </c>
      <c r="B653" s="426" t="str">
        <f t="shared" ref="B653:B716" si="43">pdeBulstat</f>
        <v>200101236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Сирма Груп Холдинг АД</v>
      </c>
      <c r="B654" s="426" t="str">
        <f t="shared" si="43"/>
        <v>200101236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Сирма Груп Холдинг АД</v>
      </c>
      <c r="B655" s="426" t="str">
        <f t="shared" si="43"/>
        <v>200101236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Сирма Груп Холдинг АД</v>
      </c>
      <c r="B656" s="426" t="str">
        <f t="shared" si="43"/>
        <v>200101236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Сирма Груп Холдинг АД</v>
      </c>
      <c r="B657" s="426" t="str">
        <f t="shared" si="43"/>
        <v>200101236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Сирма Груп Холдинг АД</v>
      </c>
      <c r="B658" s="426" t="str">
        <f t="shared" si="43"/>
        <v>200101236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Сирма Груп Холдинг АД</v>
      </c>
      <c r="B659" s="426" t="str">
        <f t="shared" si="43"/>
        <v>200101236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Сирма Груп Холдинг АД</v>
      </c>
      <c r="B660" s="426" t="str">
        <f t="shared" si="43"/>
        <v>200101236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Сирма Груп Холдинг АД</v>
      </c>
      <c r="B661" s="426" t="str">
        <f t="shared" si="43"/>
        <v>200101236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Сирма Груп Холдинг АД</v>
      </c>
      <c r="B662" s="426" t="str">
        <f t="shared" si="43"/>
        <v>200101236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Сирма Груп Холдинг АД</v>
      </c>
      <c r="B663" s="426" t="str">
        <f t="shared" si="43"/>
        <v>200101236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Сирма Груп Холдинг АД</v>
      </c>
      <c r="B664" s="426" t="str">
        <f t="shared" si="43"/>
        <v>200101236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Сирма Груп Холдинг АД</v>
      </c>
      <c r="B665" s="426" t="str">
        <f t="shared" si="43"/>
        <v>200101236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Сирма Груп Холдинг АД</v>
      </c>
      <c r="B666" s="426" t="str">
        <f t="shared" si="43"/>
        <v>200101236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Сирма Груп Холдинг АД</v>
      </c>
      <c r="B667" s="426" t="str">
        <f t="shared" si="43"/>
        <v>200101236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Сирма Груп Холдинг АД</v>
      </c>
      <c r="B668" s="426" t="str">
        <f t="shared" si="43"/>
        <v>200101236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Сирма Груп Холдинг АД</v>
      </c>
      <c r="B669" s="426" t="str">
        <f t="shared" si="43"/>
        <v>200101236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Сирма Груп Холдинг АД</v>
      </c>
      <c r="B670" s="426" t="str">
        <f t="shared" si="43"/>
        <v>200101236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Сирма Груп Холдинг АД</v>
      </c>
      <c r="B671" s="426" t="str">
        <f t="shared" si="43"/>
        <v>200101236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Сирма Груп Холдинг АД</v>
      </c>
      <c r="B672" s="426" t="str">
        <f t="shared" si="43"/>
        <v>200101236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Сирма Груп Холдинг АД</v>
      </c>
      <c r="B673" s="426" t="str">
        <f t="shared" si="43"/>
        <v>200101236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Сирма Груп Холдинг АД</v>
      </c>
      <c r="B674" s="426" t="str">
        <f t="shared" si="43"/>
        <v>200101236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Сирма Груп Холдинг АД</v>
      </c>
      <c r="B675" s="426" t="str">
        <f t="shared" si="43"/>
        <v>200101236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Сирма Груп Холдинг АД</v>
      </c>
      <c r="B676" s="426" t="str">
        <f t="shared" si="43"/>
        <v>200101236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Сирма Груп Холдинг АД</v>
      </c>
      <c r="B677" s="426" t="str">
        <f t="shared" si="43"/>
        <v>200101236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Сирма Груп Холдинг АД</v>
      </c>
      <c r="B678" s="426" t="str">
        <f t="shared" si="43"/>
        <v>200101236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Сирма Груп Холдинг АД</v>
      </c>
      <c r="B679" s="426" t="str">
        <f t="shared" si="43"/>
        <v>200101236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Сирма Груп Холдинг АД</v>
      </c>
      <c r="B680" s="426" t="str">
        <f t="shared" si="43"/>
        <v>200101236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Сирма Груп Холдинг АД</v>
      </c>
      <c r="B681" s="426" t="str">
        <f t="shared" si="43"/>
        <v>200101236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Сирма Груп Холдинг АД</v>
      </c>
      <c r="B682" s="426" t="str">
        <f t="shared" si="43"/>
        <v>200101236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Сирма Груп Холдинг АД</v>
      </c>
      <c r="B683" s="426" t="str">
        <f t="shared" si="43"/>
        <v>200101236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Сирма Груп Холдинг АД</v>
      </c>
      <c r="B684" s="426" t="str">
        <f t="shared" si="43"/>
        <v>200101236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Сирма Груп Холдинг АД</v>
      </c>
      <c r="B685" s="426" t="str">
        <f t="shared" si="43"/>
        <v>200101236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Сирма Груп Холдинг АД</v>
      </c>
      <c r="B686" s="426" t="str">
        <f t="shared" si="43"/>
        <v>200101236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Сирма Груп Холдинг АД</v>
      </c>
      <c r="B687" s="426" t="str">
        <f t="shared" si="43"/>
        <v>200101236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Сирма Груп Холдинг АД</v>
      </c>
      <c r="B688" s="426" t="str">
        <f t="shared" si="43"/>
        <v>200101236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Сирма Груп Холдинг АД</v>
      </c>
      <c r="B689" s="426" t="str">
        <f t="shared" si="43"/>
        <v>200101236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Сирма Груп Холдинг АД</v>
      </c>
      <c r="B690" s="426" t="str">
        <f t="shared" si="43"/>
        <v>200101236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Сирма Груп Холдинг АД</v>
      </c>
      <c r="B691" s="426" t="str">
        <f t="shared" si="43"/>
        <v>200101236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Сирма Груп Холдинг АД</v>
      </c>
      <c r="B692" s="426" t="str">
        <f t="shared" si="43"/>
        <v>200101236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Сирма Груп Холдинг АД</v>
      </c>
      <c r="B693" s="426" t="str">
        <f t="shared" si="43"/>
        <v>200101236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Сирма Груп Холдинг АД</v>
      </c>
      <c r="B694" s="426" t="str">
        <f t="shared" si="43"/>
        <v>200101236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Сирма Груп Холдинг АД</v>
      </c>
      <c r="B695" s="426" t="str">
        <f t="shared" si="43"/>
        <v>200101236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Сирма Груп Холдинг АД</v>
      </c>
      <c r="B696" s="426" t="str">
        <f t="shared" si="43"/>
        <v>200101236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Сирма Груп Холдинг АД</v>
      </c>
      <c r="B697" s="426" t="str">
        <f t="shared" si="43"/>
        <v>200101236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Сирма Груп Холдинг АД</v>
      </c>
      <c r="B698" s="426" t="str">
        <f t="shared" si="43"/>
        <v>200101236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Сирма Груп Холдинг АД</v>
      </c>
      <c r="B699" s="426" t="str">
        <f t="shared" si="43"/>
        <v>200101236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Сирма Груп Холдинг АД</v>
      </c>
      <c r="B700" s="426" t="str">
        <f t="shared" si="43"/>
        <v>200101236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Сирма Груп Холдинг АД</v>
      </c>
      <c r="B701" s="426" t="str">
        <f t="shared" si="43"/>
        <v>200101236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Сирма Груп Холдинг АД</v>
      </c>
      <c r="B702" s="426" t="str">
        <f t="shared" si="43"/>
        <v>200101236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Сирма Груп Холдинг АД</v>
      </c>
      <c r="B703" s="426" t="str">
        <f t="shared" si="43"/>
        <v>200101236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Сирма Груп Холдинг АД</v>
      </c>
      <c r="B704" s="426" t="str">
        <f t="shared" si="43"/>
        <v>200101236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Сирма Груп Холдинг АД</v>
      </c>
      <c r="B705" s="426" t="str">
        <f t="shared" si="43"/>
        <v>200101236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Сирма Груп Холдинг АД</v>
      </c>
      <c r="B706" s="426" t="str">
        <f t="shared" si="43"/>
        <v>200101236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Сирма Груп Холдинг АД</v>
      </c>
      <c r="B707" s="426" t="str">
        <f t="shared" si="43"/>
        <v>200101236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Сирма Груп Холдинг АД</v>
      </c>
      <c r="B708" s="426" t="str">
        <f t="shared" si="43"/>
        <v>200101236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Сирма Груп Холдинг АД</v>
      </c>
      <c r="B709" s="426" t="str">
        <f t="shared" si="43"/>
        <v>200101236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Сирма Груп Холдинг АД</v>
      </c>
      <c r="B710" s="426" t="str">
        <f t="shared" si="43"/>
        <v>200101236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Сирма Груп Холдинг АД</v>
      </c>
      <c r="B711" s="426" t="str">
        <f t="shared" si="43"/>
        <v>200101236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Сирма Груп Холдинг АД</v>
      </c>
      <c r="B712" s="426" t="str">
        <f t="shared" si="43"/>
        <v>200101236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Сирма Груп Холдинг АД</v>
      </c>
      <c r="B713" s="426" t="str">
        <f t="shared" si="43"/>
        <v>200101236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Сирма Груп Холдинг АД</v>
      </c>
      <c r="B714" s="426" t="str">
        <f t="shared" si="43"/>
        <v>200101236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Сирма Груп Холдинг АД</v>
      </c>
      <c r="B715" s="426" t="str">
        <f t="shared" si="43"/>
        <v>200101236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Сирма Груп Холдинг АД</v>
      </c>
      <c r="B716" s="426" t="str">
        <f t="shared" si="43"/>
        <v>200101236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Сирма Груп Холдинг АД</v>
      </c>
      <c r="B717" s="426" t="str">
        <f t="shared" ref="B717:B780" si="46">pdeBulstat</f>
        <v>200101236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Сирма Груп Холдинг АД</v>
      </c>
      <c r="B718" s="426" t="str">
        <f t="shared" si="46"/>
        <v>200101236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Сирма Груп Холдинг АД</v>
      </c>
      <c r="B719" s="426" t="str">
        <f t="shared" si="46"/>
        <v>200101236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Сирма Груп Холдинг АД</v>
      </c>
      <c r="B720" s="426" t="str">
        <f t="shared" si="46"/>
        <v>200101236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Сирма Груп Холдинг АД</v>
      </c>
      <c r="B721" s="426" t="str">
        <f t="shared" si="46"/>
        <v>200101236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Сирма Груп Холдинг АД</v>
      </c>
      <c r="B722" s="426" t="str">
        <f t="shared" si="46"/>
        <v>200101236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Сирма Груп Холдинг АД</v>
      </c>
      <c r="B723" s="426" t="str">
        <f t="shared" si="46"/>
        <v>200101236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Сирма Груп Холдинг АД</v>
      </c>
      <c r="B724" s="426" t="str">
        <f t="shared" si="46"/>
        <v>200101236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Сирма Груп Холдинг АД</v>
      </c>
      <c r="B725" s="426" t="str">
        <f t="shared" si="46"/>
        <v>200101236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Сирма Груп Холдинг АД</v>
      </c>
      <c r="B726" s="426" t="str">
        <f t="shared" si="46"/>
        <v>200101236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Сирма Груп Холдинг АД</v>
      </c>
      <c r="B727" s="426" t="str">
        <f t="shared" si="46"/>
        <v>200101236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Сирма Груп Холдинг АД</v>
      </c>
      <c r="B728" s="426" t="str">
        <f t="shared" si="46"/>
        <v>200101236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Сирма Груп Холдинг АД</v>
      </c>
      <c r="B729" s="426" t="str">
        <f t="shared" si="46"/>
        <v>200101236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Сирма Груп Холдинг АД</v>
      </c>
      <c r="B730" s="426" t="str">
        <f t="shared" si="46"/>
        <v>200101236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Сирма Груп Холдинг АД</v>
      </c>
      <c r="B731" s="426" t="str">
        <f t="shared" si="46"/>
        <v>200101236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Сирма Груп Холдинг АД</v>
      </c>
      <c r="B732" s="426" t="str">
        <f t="shared" si="46"/>
        <v>200101236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Сирма Груп Холдинг АД</v>
      </c>
      <c r="B733" s="426" t="str">
        <f t="shared" si="46"/>
        <v>200101236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Сирма Груп Холдинг АД</v>
      </c>
      <c r="B734" s="426" t="str">
        <f t="shared" si="46"/>
        <v>200101236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Сирма Груп Холдинг АД</v>
      </c>
      <c r="B735" s="426" t="str">
        <f t="shared" si="46"/>
        <v>200101236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Сирма Груп Холдинг АД</v>
      </c>
      <c r="B736" s="426" t="str">
        <f t="shared" si="46"/>
        <v>200101236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Сирма Груп Холдинг АД</v>
      </c>
      <c r="B737" s="426" t="str">
        <f t="shared" si="46"/>
        <v>200101236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Сирма Груп Холдинг АД</v>
      </c>
      <c r="B738" s="426" t="str">
        <f t="shared" si="46"/>
        <v>200101236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Сирма Груп Холдинг АД</v>
      </c>
      <c r="B739" s="426" t="str">
        <f t="shared" si="46"/>
        <v>200101236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Сирма Груп Холдинг АД</v>
      </c>
      <c r="B740" s="426" t="str">
        <f t="shared" si="46"/>
        <v>200101236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Сирма Груп Холдинг АД</v>
      </c>
      <c r="B741" s="426" t="str">
        <f t="shared" si="46"/>
        <v>200101236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Сирма Груп Холдинг АД</v>
      </c>
      <c r="B742" s="426" t="str">
        <f t="shared" si="46"/>
        <v>200101236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Сирма Груп Холдинг АД</v>
      </c>
      <c r="B743" s="426" t="str">
        <f t="shared" si="46"/>
        <v>200101236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Сирма Груп Холдинг АД</v>
      </c>
      <c r="B744" s="426" t="str">
        <f t="shared" si="46"/>
        <v>200101236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Сирма Груп Холдинг АД</v>
      </c>
      <c r="B745" s="426" t="str">
        <f t="shared" si="46"/>
        <v>200101236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Сирма Груп Холдинг АД</v>
      </c>
      <c r="B746" s="426" t="str">
        <f t="shared" si="46"/>
        <v>200101236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Сирма Груп Холдинг АД</v>
      </c>
      <c r="B747" s="426" t="str">
        <f t="shared" si="46"/>
        <v>200101236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Сирма Груп Холдинг АД</v>
      </c>
      <c r="B748" s="426" t="str">
        <f t="shared" si="46"/>
        <v>200101236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Сирма Груп Холдинг АД</v>
      </c>
      <c r="B749" s="426" t="str">
        <f t="shared" si="46"/>
        <v>200101236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Сирма Груп Холдинг АД</v>
      </c>
      <c r="B750" s="426" t="str">
        <f t="shared" si="46"/>
        <v>200101236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Сирма Груп Холдинг АД</v>
      </c>
      <c r="B751" s="426" t="str">
        <f t="shared" si="46"/>
        <v>200101236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Сирма Груп Холдинг АД</v>
      </c>
      <c r="B752" s="426" t="str">
        <f t="shared" si="46"/>
        <v>200101236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Сирма Груп Холдинг АД</v>
      </c>
      <c r="B753" s="426" t="str">
        <f t="shared" si="46"/>
        <v>200101236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Сирма Груп Холдинг АД</v>
      </c>
      <c r="B754" s="426" t="str">
        <f t="shared" si="46"/>
        <v>200101236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Сирма Груп Холдинг АД</v>
      </c>
      <c r="B755" s="426" t="str">
        <f t="shared" si="46"/>
        <v>200101236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Сирма Груп Холдинг АД</v>
      </c>
      <c r="B756" s="426" t="str">
        <f t="shared" si="46"/>
        <v>200101236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Сирма Груп Холдинг АД</v>
      </c>
      <c r="B757" s="426" t="str">
        <f t="shared" si="46"/>
        <v>200101236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Сирма Груп Холдинг АД</v>
      </c>
      <c r="B758" s="426" t="str">
        <f t="shared" si="46"/>
        <v>200101236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Сирма Груп Холдинг АД</v>
      </c>
      <c r="B759" s="426" t="str">
        <f t="shared" si="46"/>
        <v>200101236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Сирма Груп Холдинг АД</v>
      </c>
      <c r="B760" s="426" t="str">
        <f t="shared" si="46"/>
        <v>200101236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Сирма Груп Холдинг АД</v>
      </c>
      <c r="B761" s="426" t="str">
        <f t="shared" si="46"/>
        <v>200101236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Сирма Груп Холдинг АД</v>
      </c>
      <c r="B762" s="426" t="str">
        <f t="shared" si="46"/>
        <v>200101236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Сирма Груп Холдинг АД</v>
      </c>
      <c r="B763" s="426" t="str">
        <f t="shared" si="46"/>
        <v>200101236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Сирма Груп Холдинг АД</v>
      </c>
      <c r="B764" s="426" t="str">
        <f t="shared" si="46"/>
        <v>200101236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Сирма Груп Холдинг АД</v>
      </c>
      <c r="B765" s="426" t="str">
        <f t="shared" si="46"/>
        <v>200101236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Сирма Груп Холдинг АД</v>
      </c>
      <c r="B766" s="426" t="str">
        <f t="shared" si="46"/>
        <v>200101236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Сирма Груп Холдинг АД</v>
      </c>
      <c r="B767" s="426" t="str">
        <f t="shared" si="46"/>
        <v>200101236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Сирма Груп Холдинг АД</v>
      </c>
      <c r="B768" s="426" t="str">
        <f t="shared" si="46"/>
        <v>200101236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Сирма Груп Холдинг АД</v>
      </c>
      <c r="B769" s="426" t="str">
        <f t="shared" si="46"/>
        <v>200101236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Сирма Груп Холдинг АД</v>
      </c>
      <c r="B770" s="426" t="str">
        <f t="shared" si="46"/>
        <v>200101236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Сирма Груп Холдинг АД</v>
      </c>
      <c r="B771" s="426" t="str">
        <f t="shared" si="46"/>
        <v>200101236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Сирма Груп Холдинг АД</v>
      </c>
      <c r="B772" s="426" t="str">
        <f t="shared" si="46"/>
        <v>200101236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Сирма Груп Холдинг АД</v>
      </c>
      <c r="B773" s="426" t="str">
        <f t="shared" si="46"/>
        <v>200101236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Сирма Груп Холдинг АД</v>
      </c>
      <c r="B774" s="426" t="str">
        <f t="shared" si="46"/>
        <v>200101236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Сирма Груп Холдинг АД</v>
      </c>
      <c r="B775" s="426" t="str">
        <f t="shared" si="46"/>
        <v>200101236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Сирма Груп Холдинг АД</v>
      </c>
      <c r="B776" s="426" t="str">
        <f t="shared" si="46"/>
        <v>200101236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Сирма Груп Холдинг АД</v>
      </c>
      <c r="B777" s="426" t="str">
        <f t="shared" si="46"/>
        <v>200101236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Сирма Груп Холдинг АД</v>
      </c>
      <c r="B778" s="426" t="str">
        <f t="shared" si="46"/>
        <v>200101236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Сирма Груп Холдинг АД</v>
      </c>
      <c r="B779" s="426" t="str">
        <f t="shared" si="46"/>
        <v>200101236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Сирма Груп Холдинг АД</v>
      </c>
      <c r="B780" s="426" t="str">
        <f t="shared" si="46"/>
        <v>200101236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Сирма Груп Холдинг АД</v>
      </c>
      <c r="B781" s="426" t="str">
        <f t="shared" ref="B781:B844" si="49">pdeBulstat</f>
        <v>200101236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Сирма Груп Холдинг АД</v>
      </c>
      <c r="B782" s="426" t="str">
        <f t="shared" si="49"/>
        <v>200101236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Сирма Груп Холдинг АД</v>
      </c>
      <c r="B783" s="426" t="str">
        <f t="shared" si="49"/>
        <v>200101236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Сирма Груп Холдинг АД</v>
      </c>
      <c r="B784" s="426" t="str">
        <f t="shared" si="49"/>
        <v>200101236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Сирма Груп Холдинг АД</v>
      </c>
      <c r="B785" s="426" t="str">
        <f t="shared" si="49"/>
        <v>200101236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Сирма Груп Холдинг АД</v>
      </c>
      <c r="B786" s="426" t="str">
        <f t="shared" si="49"/>
        <v>200101236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Сирма Груп Холдинг АД</v>
      </c>
      <c r="B787" s="426" t="str">
        <f t="shared" si="49"/>
        <v>200101236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Сирма Груп Холдинг АД</v>
      </c>
      <c r="B788" s="426" t="str">
        <f t="shared" si="49"/>
        <v>200101236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Сирма Груп Холдинг АД</v>
      </c>
      <c r="B789" s="426" t="str">
        <f t="shared" si="49"/>
        <v>200101236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Сирма Груп Холдинг АД</v>
      </c>
      <c r="B790" s="426" t="str">
        <f t="shared" si="49"/>
        <v>200101236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Сирма Груп Холдинг АД</v>
      </c>
      <c r="B791" s="426" t="str">
        <f t="shared" si="49"/>
        <v>200101236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Сирма Груп Холдинг АД</v>
      </c>
      <c r="B792" s="426" t="str">
        <f t="shared" si="49"/>
        <v>200101236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Сирма Груп Холдинг АД</v>
      </c>
      <c r="B793" s="426" t="str">
        <f t="shared" si="49"/>
        <v>200101236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Сирма Груп Холдинг АД</v>
      </c>
      <c r="B794" s="426" t="str">
        <f t="shared" si="49"/>
        <v>200101236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Сирма Груп Холдинг АД</v>
      </c>
      <c r="B795" s="426" t="str">
        <f t="shared" si="49"/>
        <v>200101236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Сирма Груп Холдинг АД</v>
      </c>
      <c r="B796" s="426" t="str">
        <f t="shared" si="49"/>
        <v>200101236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Сирма Груп Холдинг АД</v>
      </c>
      <c r="B797" s="426" t="str">
        <f t="shared" si="49"/>
        <v>200101236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Сирма Груп Холдинг АД</v>
      </c>
      <c r="B798" s="426" t="str">
        <f t="shared" si="49"/>
        <v>200101236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Сирма Груп Холдинг АД</v>
      </c>
      <c r="B799" s="426" t="str">
        <f t="shared" si="49"/>
        <v>200101236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Сирма Груп Холдинг АД</v>
      </c>
      <c r="B800" s="426" t="str">
        <f t="shared" si="49"/>
        <v>200101236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Сирма Груп Холдинг АД</v>
      </c>
      <c r="B801" s="426" t="str">
        <f t="shared" si="49"/>
        <v>200101236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Сирма Груп Холдинг АД</v>
      </c>
      <c r="B802" s="426" t="str">
        <f t="shared" si="49"/>
        <v>200101236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Сирма Груп Холдинг АД</v>
      </c>
      <c r="B803" s="426" t="str">
        <f t="shared" si="49"/>
        <v>200101236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Сирма Груп Холдинг АД</v>
      </c>
      <c r="B804" s="426" t="str">
        <f t="shared" si="49"/>
        <v>200101236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Сирма Груп Холдинг АД</v>
      </c>
      <c r="B805" s="426" t="str">
        <f t="shared" si="49"/>
        <v>200101236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Сирма Груп Холдинг АД</v>
      </c>
      <c r="B806" s="426" t="str">
        <f t="shared" si="49"/>
        <v>200101236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Сирма Груп Холдинг АД</v>
      </c>
      <c r="B807" s="426" t="str">
        <f t="shared" si="49"/>
        <v>200101236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Сирма Груп Холдинг АД</v>
      </c>
      <c r="B808" s="426" t="str">
        <f t="shared" si="49"/>
        <v>200101236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Сирма Груп Холдинг АД</v>
      </c>
      <c r="B809" s="426" t="str">
        <f t="shared" si="49"/>
        <v>200101236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Сирма Груп Холдинг АД</v>
      </c>
      <c r="B810" s="426" t="str">
        <f t="shared" si="49"/>
        <v>200101236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Сирма Груп Холдинг АД</v>
      </c>
      <c r="B811" s="426" t="str">
        <f t="shared" si="49"/>
        <v>200101236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Сирма Груп Холдинг АД</v>
      </c>
      <c r="B812" s="426" t="str">
        <f t="shared" si="49"/>
        <v>200101236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Сирма Груп Холдинг АД</v>
      </c>
      <c r="B813" s="426" t="str">
        <f t="shared" si="49"/>
        <v>200101236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Сирма Груп Холдинг АД</v>
      </c>
      <c r="B814" s="426" t="str">
        <f t="shared" si="49"/>
        <v>200101236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Сирма Груп Холдинг АД</v>
      </c>
      <c r="B815" s="426" t="str">
        <f t="shared" si="49"/>
        <v>200101236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Сирма Груп Холдинг АД</v>
      </c>
      <c r="B816" s="426" t="str">
        <f t="shared" si="49"/>
        <v>200101236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Сирма Груп Холдинг АД</v>
      </c>
      <c r="B817" s="426" t="str">
        <f t="shared" si="49"/>
        <v>200101236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Сирма Груп Холдинг АД</v>
      </c>
      <c r="B818" s="426" t="str">
        <f t="shared" si="49"/>
        <v>200101236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Сирма Груп Холдинг АД</v>
      </c>
      <c r="B819" s="426" t="str">
        <f t="shared" si="49"/>
        <v>200101236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Сирма Груп Холдинг АД</v>
      </c>
      <c r="B820" s="426" t="str">
        <f t="shared" si="49"/>
        <v>200101236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Сирма Груп Холдинг АД</v>
      </c>
      <c r="B821" s="426" t="str">
        <f t="shared" si="49"/>
        <v>200101236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Сирма Груп Холдинг АД</v>
      </c>
      <c r="B822" s="426" t="str">
        <f t="shared" si="49"/>
        <v>200101236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Сирма Груп Холдинг АД</v>
      </c>
      <c r="B823" s="426" t="str">
        <f t="shared" si="49"/>
        <v>200101236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Сирма Груп Холдинг АД</v>
      </c>
      <c r="B824" s="426" t="str">
        <f t="shared" si="49"/>
        <v>200101236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Сирма Груп Холдинг АД</v>
      </c>
      <c r="B825" s="426" t="str">
        <f t="shared" si="49"/>
        <v>200101236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Сирма Груп Холдинг АД</v>
      </c>
      <c r="B826" s="426" t="str">
        <f t="shared" si="49"/>
        <v>200101236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Сирма Груп Холдинг АД</v>
      </c>
      <c r="B827" s="426" t="str">
        <f t="shared" si="49"/>
        <v>200101236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Сирма Груп Холдинг АД</v>
      </c>
      <c r="B828" s="426" t="str">
        <f t="shared" si="49"/>
        <v>200101236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Сирма Груп Холдинг АД</v>
      </c>
      <c r="B829" s="426" t="str">
        <f t="shared" si="49"/>
        <v>200101236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Сирма Груп Холдинг АД</v>
      </c>
      <c r="B830" s="426" t="str">
        <f t="shared" si="49"/>
        <v>200101236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Сирма Груп Холдинг АД</v>
      </c>
      <c r="B831" s="426" t="str">
        <f t="shared" si="49"/>
        <v>200101236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Сирма Груп Холдинг АД</v>
      </c>
      <c r="B832" s="426" t="str">
        <f t="shared" si="49"/>
        <v>200101236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Сирма Груп Холдинг АД</v>
      </c>
      <c r="B833" s="426" t="str">
        <f t="shared" si="49"/>
        <v>200101236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Сирма Груп Холдинг АД</v>
      </c>
      <c r="B834" s="426" t="str">
        <f t="shared" si="49"/>
        <v>200101236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Сирма Груп Холдинг АД</v>
      </c>
      <c r="B835" s="426" t="str">
        <f t="shared" si="49"/>
        <v>200101236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Сирма Груп Холдинг АД</v>
      </c>
      <c r="B836" s="426" t="str">
        <f t="shared" si="49"/>
        <v>200101236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Сирма Груп Холдинг АД</v>
      </c>
      <c r="B837" s="426" t="str">
        <f t="shared" si="49"/>
        <v>200101236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Сирма Груп Холдинг АД</v>
      </c>
      <c r="B838" s="426" t="str">
        <f t="shared" si="49"/>
        <v>200101236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Сирма Груп Холдинг АД</v>
      </c>
      <c r="B839" s="426" t="str">
        <f t="shared" si="49"/>
        <v>200101236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Сирма Груп Холдинг АД</v>
      </c>
      <c r="B840" s="426" t="str">
        <f t="shared" si="49"/>
        <v>200101236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Сирма Груп Холдинг АД</v>
      </c>
      <c r="B841" s="426" t="str">
        <f t="shared" si="49"/>
        <v>200101236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Сирма Груп Холдинг АД</v>
      </c>
      <c r="B842" s="426" t="str">
        <f t="shared" si="49"/>
        <v>200101236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Сирма Груп Холдинг АД</v>
      </c>
      <c r="B843" s="426" t="str">
        <f t="shared" si="49"/>
        <v>200101236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Сирма Груп Холдинг АД</v>
      </c>
      <c r="B844" s="426" t="str">
        <f t="shared" si="49"/>
        <v>200101236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Сирма Груп Холдинг АД</v>
      </c>
      <c r="B845" s="426" t="str">
        <f t="shared" ref="B845:B910" si="52">pdeBulstat</f>
        <v>200101236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Сирма Груп Холдинг АД</v>
      </c>
      <c r="B846" s="426" t="str">
        <f t="shared" si="52"/>
        <v>200101236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Сирма Груп Холдинг АД</v>
      </c>
      <c r="B847" s="426" t="str">
        <f t="shared" si="52"/>
        <v>200101236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Сирма Груп Холдинг АД</v>
      </c>
      <c r="B848" s="426" t="str">
        <f t="shared" si="52"/>
        <v>200101236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Сирма Груп Холдинг АД</v>
      </c>
      <c r="B849" s="426" t="str">
        <f t="shared" si="52"/>
        <v>200101236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Сирма Груп Холдинг АД</v>
      </c>
      <c r="B850" s="426" t="str">
        <f t="shared" si="52"/>
        <v>200101236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Сирма Груп Холдинг АД</v>
      </c>
      <c r="B851" s="426" t="str">
        <f t="shared" si="52"/>
        <v>200101236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Сирма Груп Холдинг АД</v>
      </c>
      <c r="B852" s="426" t="str">
        <f t="shared" si="52"/>
        <v>200101236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Сирма Груп Холдинг АД</v>
      </c>
      <c r="B853" s="426" t="str">
        <f t="shared" si="52"/>
        <v>200101236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Сирма Груп Холдинг АД</v>
      </c>
      <c r="B854" s="426" t="str">
        <f t="shared" si="52"/>
        <v>200101236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Сирма Груп Холдинг АД</v>
      </c>
      <c r="B855" s="426" t="str">
        <f t="shared" si="52"/>
        <v>200101236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Сирма Груп Холдинг АД</v>
      </c>
      <c r="B856" s="426" t="str">
        <f t="shared" si="52"/>
        <v>200101236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Сирма Груп Холдинг АД</v>
      </c>
      <c r="B857" s="426" t="str">
        <f t="shared" si="52"/>
        <v>200101236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Сирма Груп Холдинг АД</v>
      </c>
      <c r="B858" s="426" t="str">
        <f t="shared" si="52"/>
        <v>200101236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Сирма Груп Холдинг АД</v>
      </c>
      <c r="B859" s="426" t="str">
        <f t="shared" si="52"/>
        <v>200101236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Сирма Груп Холдинг АД</v>
      </c>
      <c r="B860" s="426" t="str">
        <f t="shared" si="52"/>
        <v>200101236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Сирма Груп Холдинг АД</v>
      </c>
      <c r="B861" s="426" t="str">
        <f t="shared" si="52"/>
        <v>200101236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Сирма Груп Холдинг АД</v>
      </c>
      <c r="B862" s="426" t="str">
        <f t="shared" si="52"/>
        <v>200101236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Сирма Груп Холдинг АД</v>
      </c>
      <c r="B863" s="426" t="str">
        <f t="shared" si="52"/>
        <v>200101236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Сирма Груп Холдинг АД</v>
      </c>
      <c r="B864" s="426" t="str">
        <f t="shared" si="52"/>
        <v>200101236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Сирма Груп Холдинг АД</v>
      </c>
      <c r="B865" s="426" t="str">
        <f t="shared" si="52"/>
        <v>200101236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Сирма Груп Холдинг АД</v>
      </c>
      <c r="B866" s="426" t="str">
        <f t="shared" si="52"/>
        <v>200101236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Сирма Груп Холдинг АД</v>
      </c>
      <c r="B867" s="426" t="str">
        <f t="shared" si="52"/>
        <v>200101236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Сирма Груп Холдинг АД</v>
      </c>
      <c r="B868" s="426" t="str">
        <f t="shared" si="52"/>
        <v>200101236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Сирма Груп Холдинг АД</v>
      </c>
      <c r="B869" s="426" t="str">
        <f t="shared" si="52"/>
        <v>200101236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Сирма Груп Холдинг АД</v>
      </c>
      <c r="B870" s="426" t="str">
        <f t="shared" si="52"/>
        <v>200101236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Сирма Груп Холдинг АД</v>
      </c>
      <c r="B871" s="426" t="str">
        <f t="shared" si="52"/>
        <v>200101236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Сирма Груп Холдинг АД</v>
      </c>
      <c r="B872" s="426" t="str">
        <f t="shared" si="52"/>
        <v>200101236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Сирма Груп Холдинг АД</v>
      </c>
      <c r="B873" s="426" t="str">
        <f t="shared" si="52"/>
        <v>200101236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Сирма Груп Холдинг АД</v>
      </c>
      <c r="B874" s="426" t="str">
        <f t="shared" si="52"/>
        <v>200101236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Сирма Груп Холдинг АД</v>
      </c>
      <c r="B875" s="426" t="str">
        <f t="shared" si="52"/>
        <v>200101236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Сирма Груп Холдинг АД</v>
      </c>
      <c r="B876" s="426" t="str">
        <f t="shared" si="52"/>
        <v>200101236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Сирма Груп Холдинг АД</v>
      </c>
      <c r="B877" s="426" t="str">
        <f t="shared" si="52"/>
        <v>200101236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Сирма Груп Холдинг АД</v>
      </c>
      <c r="B878" s="426" t="str">
        <f t="shared" si="52"/>
        <v>200101236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Сирма Груп Холдинг АД</v>
      </c>
      <c r="B879" s="426" t="str">
        <f t="shared" si="52"/>
        <v>200101236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Сирма Груп Холдинг АД</v>
      </c>
      <c r="B880" s="426" t="str">
        <f t="shared" si="52"/>
        <v>200101236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Сирма Груп Холдинг АД</v>
      </c>
      <c r="B881" s="426" t="str">
        <f t="shared" si="52"/>
        <v>200101236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Сирма Груп Холдинг АД</v>
      </c>
      <c r="B882" s="426" t="str">
        <f t="shared" si="52"/>
        <v>200101236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Сирма Груп Холдинг АД</v>
      </c>
      <c r="B883" s="426" t="str">
        <f t="shared" si="52"/>
        <v>200101236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Сирма Груп Холдинг АД</v>
      </c>
      <c r="B884" s="426" t="str">
        <f t="shared" si="52"/>
        <v>200101236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Сирма Груп Холдинг АД</v>
      </c>
      <c r="B885" s="426" t="str">
        <f t="shared" si="52"/>
        <v>200101236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Сирма Груп Холдинг АД</v>
      </c>
      <c r="B886" s="426" t="str">
        <f t="shared" si="52"/>
        <v>200101236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Сирма Груп Холдинг АД</v>
      </c>
      <c r="B887" s="426" t="str">
        <f t="shared" si="52"/>
        <v>200101236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Сирма Груп Холдинг АД</v>
      </c>
      <c r="B888" s="426" t="str">
        <f t="shared" si="52"/>
        <v>200101236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Сирма Груп Холдинг АД</v>
      </c>
      <c r="B889" s="426" t="str">
        <f t="shared" si="52"/>
        <v>200101236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Сирма Груп Холдинг АД</v>
      </c>
      <c r="B890" s="426" t="str">
        <f t="shared" si="52"/>
        <v>200101236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Сирма Груп Холдинг АД</v>
      </c>
      <c r="B891" s="426" t="str">
        <f t="shared" si="52"/>
        <v>200101236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Сирма Груп Холдинг АД</v>
      </c>
      <c r="B892" s="426" t="str">
        <f t="shared" si="52"/>
        <v>200101236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Сирма Груп Холдинг АД</v>
      </c>
      <c r="B893" s="426" t="str">
        <f t="shared" si="52"/>
        <v>200101236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Сирма Груп Холдинг АД</v>
      </c>
      <c r="B894" s="426" t="str">
        <f t="shared" si="52"/>
        <v>200101236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Сирма Груп Холдинг АД</v>
      </c>
      <c r="B895" s="426" t="str">
        <f t="shared" si="52"/>
        <v>200101236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Сирма Груп Холдинг АД</v>
      </c>
      <c r="B896" s="426" t="str">
        <f t="shared" si="52"/>
        <v>200101236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Сирма Груп Холдинг АД</v>
      </c>
      <c r="B897" s="426" t="str">
        <f t="shared" si="52"/>
        <v>200101236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Сирма Груп Холдинг АД</v>
      </c>
      <c r="B898" s="426" t="str">
        <f t="shared" si="52"/>
        <v>200101236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Сирма Груп Холдинг АД</v>
      </c>
      <c r="B899" s="426" t="str">
        <f t="shared" si="52"/>
        <v>200101236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Сирма Груп Холдинг АД</v>
      </c>
      <c r="B900" s="426" t="str">
        <f t="shared" si="52"/>
        <v>200101236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Сирма Груп Холдинг АД</v>
      </c>
      <c r="B901" s="426" t="str">
        <f t="shared" si="52"/>
        <v>200101236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Сирма Груп Холдинг АД</v>
      </c>
      <c r="B902" s="426" t="str">
        <f t="shared" si="52"/>
        <v>200101236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Сирма Груп Холдинг АД</v>
      </c>
      <c r="B903" s="426" t="str">
        <f t="shared" si="52"/>
        <v>200101236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Сирма Груп Холдинг АД</v>
      </c>
      <c r="B904" s="426" t="str">
        <f t="shared" si="52"/>
        <v>200101236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Сирма Груп Холдинг АД</v>
      </c>
      <c r="B905" s="426" t="str">
        <f t="shared" si="52"/>
        <v>200101236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Сирма Груп Холдинг АД</v>
      </c>
      <c r="B906" s="426" t="str">
        <f t="shared" si="52"/>
        <v>200101236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Сирма Груп Холдинг АД</v>
      </c>
      <c r="B907" s="426" t="str">
        <f t="shared" si="52"/>
        <v>200101236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Сирма Груп Холдинг АД</v>
      </c>
      <c r="B908" s="426" t="str">
        <f t="shared" si="52"/>
        <v>200101236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Сирма Груп Холдинг АД</v>
      </c>
      <c r="B909" s="426" t="str">
        <f t="shared" si="52"/>
        <v>200101236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Сирма Груп Холдинг АД</v>
      </c>
      <c r="B910" s="426" t="str">
        <f t="shared" si="52"/>
        <v>200101236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Сирма Груп Холдинг АД</v>
      </c>
      <c r="B912" s="426" t="str">
        <f t="shared" ref="B912:B975" si="55">pdeBulstat</f>
        <v>200101236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Сирма Груп Холдинг АД</v>
      </c>
      <c r="B913" s="426" t="str">
        <f t="shared" si="55"/>
        <v>200101236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Сирма Груп Холдинг АД</v>
      </c>
      <c r="B914" s="426" t="str">
        <f t="shared" si="55"/>
        <v>200101236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Сирма Груп Холдинг АД</v>
      </c>
      <c r="B915" s="426" t="str">
        <f t="shared" si="55"/>
        <v>200101236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Сирма Груп Холдинг АД</v>
      </c>
      <c r="B916" s="426" t="str">
        <f t="shared" si="55"/>
        <v>200101236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Сирма Груп Холдинг АД</v>
      </c>
      <c r="B917" s="426" t="str">
        <f t="shared" si="55"/>
        <v>200101236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Сирма Груп Холдинг АД</v>
      </c>
      <c r="B918" s="426" t="str">
        <f t="shared" si="55"/>
        <v>200101236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Сирма Груп Холдинг АД</v>
      </c>
      <c r="B919" s="426" t="str">
        <f t="shared" si="55"/>
        <v>200101236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Сирма Груп Холдинг АД</v>
      </c>
      <c r="B920" s="426" t="str">
        <f t="shared" si="55"/>
        <v>200101236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Сирма Груп Холдинг АД</v>
      </c>
      <c r="B921" s="426" t="str">
        <f t="shared" si="55"/>
        <v>200101236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Сирма Груп Холдинг АД</v>
      </c>
      <c r="B922" s="426" t="str">
        <f t="shared" si="55"/>
        <v>200101236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Сирма Груп Холдинг АД</v>
      </c>
      <c r="B923" s="426" t="str">
        <f t="shared" si="55"/>
        <v>200101236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Сирма Груп Холдинг АД</v>
      </c>
      <c r="B924" s="426" t="str">
        <f t="shared" si="55"/>
        <v>200101236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Сирма Груп Холдинг АД</v>
      </c>
      <c r="B925" s="426" t="str">
        <f t="shared" si="55"/>
        <v>200101236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Сирма Груп Холдинг АД</v>
      </c>
      <c r="B926" s="426" t="str">
        <f t="shared" si="55"/>
        <v>200101236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Сирма Груп Холдинг АД</v>
      </c>
      <c r="B927" s="426" t="str">
        <f t="shared" si="55"/>
        <v>200101236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Сирма Груп Холдинг АД</v>
      </c>
      <c r="B928" s="426" t="str">
        <f t="shared" si="55"/>
        <v>200101236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Сирма Груп Холдинг АД</v>
      </c>
      <c r="B929" s="426" t="str">
        <f t="shared" si="55"/>
        <v>200101236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Сирма Груп Холдинг АД</v>
      </c>
      <c r="B930" s="426" t="str">
        <f t="shared" si="55"/>
        <v>200101236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Сирма Груп Холдинг АД</v>
      </c>
      <c r="B931" s="426" t="str">
        <f t="shared" si="55"/>
        <v>200101236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Сирма Груп Холдинг АД</v>
      </c>
      <c r="B932" s="426" t="str">
        <f t="shared" si="55"/>
        <v>200101236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Сирма Груп Холдинг АД</v>
      </c>
      <c r="B933" s="426" t="str">
        <f t="shared" si="55"/>
        <v>200101236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Сирма Груп Холдинг АД</v>
      </c>
      <c r="B934" s="426" t="str">
        <f t="shared" si="55"/>
        <v>200101236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Сирма Груп Холдинг АД</v>
      </c>
      <c r="B935" s="426" t="str">
        <f t="shared" si="55"/>
        <v>200101236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Сирма Груп Холдинг АД</v>
      </c>
      <c r="B936" s="426" t="str">
        <f t="shared" si="55"/>
        <v>200101236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Сирма Груп Холдинг АД</v>
      </c>
      <c r="B937" s="426" t="str">
        <f t="shared" si="55"/>
        <v>200101236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Сирма Груп Холдинг АД</v>
      </c>
      <c r="B938" s="426" t="str">
        <f t="shared" si="55"/>
        <v>200101236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Сирма Груп Холдинг АД</v>
      </c>
      <c r="B939" s="426" t="str">
        <f t="shared" si="55"/>
        <v>200101236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Сирма Груп Холдинг АД</v>
      </c>
      <c r="B940" s="426" t="str">
        <f t="shared" si="55"/>
        <v>200101236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Сирма Груп Холдинг АД</v>
      </c>
      <c r="B941" s="426" t="str">
        <f t="shared" si="55"/>
        <v>200101236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Сирма Груп Холдинг АД</v>
      </c>
      <c r="B942" s="426" t="str">
        <f t="shared" si="55"/>
        <v>200101236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Сирма Груп Холдинг АД</v>
      </c>
      <c r="B943" s="426" t="str">
        <f t="shared" si="55"/>
        <v>200101236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Сирма Груп Холдинг АД</v>
      </c>
      <c r="B944" s="426" t="str">
        <f t="shared" si="55"/>
        <v>200101236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Сирма Груп Холдинг АД</v>
      </c>
      <c r="B945" s="426" t="str">
        <f t="shared" si="55"/>
        <v>200101236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Сирма Груп Холдинг АД</v>
      </c>
      <c r="B946" s="426" t="str">
        <f t="shared" si="55"/>
        <v>200101236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Сирма Груп Холдинг АД</v>
      </c>
      <c r="B947" s="426" t="str">
        <f t="shared" si="55"/>
        <v>200101236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Сирма Груп Холдинг АД</v>
      </c>
      <c r="B948" s="426" t="str">
        <f t="shared" si="55"/>
        <v>200101236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Сирма Груп Холдинг АД</v>
      </c>
      <c r="B949" s="426" t="str">
        <f t="shared" si="55"/>
        <v>200101236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Сирма Груп Холдинг АД</v>
      </c>
      <c r="B950" s="426" t="str">
        <f t="shared" si="55"/>
        <v>200101236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Сирма Груп Холдинг АД</v>
      </c>
      <c r="B951" s="426" t="str">
        <f t="shared" si="55"/>
        <v>200101236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Сирма Груп Холдинг АД</v>
      </c>
      <c r="B952" s="426" t="str">
        <f t="shared" si="55"/>
        <v>200101236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Сирма Груп Холдинг АД</v>
      </c>
      <c r="B953" s="426" t="str">
        <f t="shared" si="55"/>
        <v>200101236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Сирма Груп Холдинг АД</v>
      </c>
      <c r="B954" s="426" t="str">
        <f t="shared" si="55"/>
        <v>200101236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Сирма Груп Холдинг АД</v>
      </c>
      <c r="B955" s="426" t="str">
        <f t="shared" si="55"/>
        <v>200101236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Сирма Груп Холдинг АД</v>
      </c>
      <c r="B956" s="426" t="str">
        <f t="shared" si="55"/>
        <v>200101236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Сирма Груп Холдинг АД</v>
      </c>
      <c r="B957" s="426" t="str">
        <f t="shared" si="55"/>
        <v>200101236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Сирма Груп Холдинг АД</v>
      </c>
      <c r="B958" s="426" t="str">
        <f t="shared" si="55"/>
        <v>200101236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Сирма Груп Холдинг АД</v>
      </c>
      <c r="B959" s="426" t="str">
        <f t="shared" si="55"/>
        <v>200101236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Сирма Груп Холдинг АД</v>
      </c>
      <c r="B960" s="426" t="str">
        <f t="shared" si="55"/>
        <v>200101236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Сирма Груп Холдинг АД</v>
      </c>
      <c r="B961" s="426" t="str">
        <f t="shared" si="55"/>
        <v>200101236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Сирма Груп Холдинг АД</v>
      </c>
      <c r="B962" s="426" t="str">
        <f t="shared" si="55"/>
        <v>200101236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Сирма Груп Холдинг АД</v>
      </c>
      <c r="B963" s="426" t="str">
        <f t="shared" si="55"/>
        <v>200101236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Сирма Груп Холдинг АД</v>
      </c>
      <c r="B964" s="426" t="str">
        <f t="shared" si="55"/>
        <v>200101236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Сирма Груп Холдинг АД</v>
      </c>
      <c r="B965" s="426" t="str">
        <f t="shared" si="55"/>
        <v>200101236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Сирма Груп Холдинг АД</v>
      </c>
      <c r="B966" s="426" t="str">
        <f t="shared" si="55"/>
        <v>200101236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Сирма Груп Холдинг АД</v>
      </c>
      <c r="B967" s="426" t="str">
        <f t="shared" si="55"/>
        <v>200101236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Сирма Груп Холдинг АД</v>
      </c>
      <c r="B968" s="426" t="str">
        <f t="shared" si="55"/>
        <v>200101236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Сирма Груп Холдинг АД</v>
      </c>
      <c r="B969" s="426" t="str">
        <f t="shared" si="55"/>
        <v>200101236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Сирма Груп Холдинг АД</v>
      </c>
      <c r="B970" s="426" t="str">
        <f t="shared" si="55"/>
        <v>200101236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Сирма Груп Холдинг АД</v>
      </c>
      <c r="B971" s="426" t="str">
        <f t="shared" si="55"/>
        <v>200101236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Сирма Груп Холдинг АД</v>
      </c>
      <c r="B972" s="426" t="str">
        <f t="shared" si="55"/>
        <v>200101236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Сирма Груп Холдинг АД</v>
      </c>
      <c r="B973" s="426" t="str">
        <f t="shared" si="55"/>
        <v>200101236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Сирма Груп Холдинг АД</v>
      </c>
      <c r="B974" s="426" t="str">
        <f t="shared" si="55"/>
        <v>200101236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Сирма Груп Холдинг АД</v>
      </c>
      <c r="B975" s="426" t="str">
        <f t="shared" si="55"/>
        <v>200101236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Сирма Груп Холдинг АД</v>
      </c>
      <c r="B976" s="426" t="str">
        <f t="shared" ref="B976:B1039" si="58">pdeBulstat</f>
        <v>200101236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Сирма Груп Холдинг АД</v>
      </c>
      <c r="B977" s="426" t="str">
        <f t="shared" si="58"/>
        <v>200101236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Сирма Груп Холдинг АД</v>
      </c>
      <c r="B978" s="426" t="str">
        <f t="shared" si="58"/>
        <v>200101236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Сирма Груп Холдинг АД</v>
      </c>
      <c r="B979" s="426" t="str">
        <f t="shared" si="58"/>
        <v>200101236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Сирма Груп Холдинг АД</v>
      </c>
      <c r="B980" s="426" t="str">
        <f t="shared" si="58"/>
        <v>200101236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Сирма Груп Холдинг АД</v>
      </c>
      <c r="B981" s="426" t="str">
        <f t="shared" si="58"/>
        <v>200101236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Сирма Груп Холдинг АД</v>
      </c>
      <c r="B982" s="426" t="str">
        <f t="shared" si="58"/>
        <v>200101236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Сирма Груп Холдинг АД</v>
      </c>
      <c r="B983" s="426" t="str">
        <f t="shared" si="58"/>
        <v>200101236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Сирма Груп Холдинг АД</v>
      </c>
      <c r="B984" s="426" t="str">
        <f t="shared" si="58"/>
        <v>200101236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Сирма Груп Холдинг АД</v>
      </c>
      <c r="B985" s="426" t="str">
        <f t="shared" si="58"/>
        <v>200101236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Сирма Груп Холдинг АД</v>
      </c>
      <c r="B986" s="426" t="str">
        <f t="shared" si="58"/>
        <v>200101236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Сирма Груп Холдинг АД</v>
      </c>
      <c r="B987" s="426" t="str">
        <f t="shared" si="58"/>
        <v>200101236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Сирма Груп Холдинг АД</v>
      </c>
      <c r="B988" s="426" t="str">
        <f t="shared" si="58"/>
        <v>200101236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Сирма Груп Холдинг АД</v>
      </c>
      <c r="B989" s="426" t="str">
        <f t="shared" si="58"/>
        <v>200101236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Сирма Груп Холдинг АД</v>
      </c>
      <c r="B990" s="426" t="str">
        <f t="shared" si="58"/>
        <v>200101236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Сирма Груп Холдинг АД</v>
      </c>
      <c r="B991" s="426" t="str">
        <f t="shared" si="58"/>
        <v>200101236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Сирма Груп Холдинг АД</v>
      </c>
      <c r="B992" s="426" t="str">
        <f t="shared" si="58"/>
        <v>200101236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Сирма Груп Холдинг АД</v>
      </c>
      <c r="B993" s="426" t="str">
        <f t="shared" si="58"/>
        <v>200101236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Сирма Груп Холдинг АД</v>
      </c>
      <c r="B994" s="426" t="str">
        <f t="shared" si="58"/>
        <v>200101236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Сирма Груп Холдинг АД</v>
      </c>
      <c r="B995" s="426" t="str">
        <f t="shared" si="58"/>
        <v>200101236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Сирма Груп Холдинг АД</v>
      </c>
      <c r="B996" s="426" t="str">
        <f t="shared" si="58"/>
        <v>200101236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Сирма Груп Холдинг АД</v>
      </c>
      <c r="B997" s="426" t="str">
        <f t="shared" si="58"/>
        <v>200101236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Сирма Груп Холдинг АД</v>
      </c>
      <c r="B998" s="426" t="str">
        <f t="shared" si="58"/>
        <v>200101236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Сирма Груп Холдинг АД</v>
      </c>
      <c r="B999" s="426" t="str">
        <f t="shared" si="58"/>
        <v>200101236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Сирма Груп Холдинг АД</v>
      </c>
      <c r="B1000" s="426" t="str">
        <f t="shared" si="58"/>
        <v>200101236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Сирма Груп Холдинг АД</v>
      </c>
      <c r="B1001" s="426" t="str">
        <f t="shared" si="58"/>
        <v>200101236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Сирма Груп Холдинг АД</v>
      </c>
      <c r="B1002" s="426" t="str">
        <f t="shared" si="58"/>
        <v>200101236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Сирма Груп Холдинг АД</v>
      </c>
      <c r="B1003" s="426" t="str">
        <f t="shared" si="58"/>
        <v>200101236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Сирма Груп Холдинг АД</v>
      </c>
      <c r="B1004" s="426" t="str">
        <f t="shared" si="58"/>
        <v>200101236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Сирма Груп Холдинг АД</v>
      </c>
      <c r="B1005" s="426" t="str">
        <f t="shared" si="58"/>
        <v>200101236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Сирма Груп Холдинг АД</v>
      </c>
      <c r="B1006" s="426" t="str">
        <f t="shared" si="58"/>
        <v>200101236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Сирма Груп Холдинг АД</v>
      </c>
      <c r="B1007" s="426" t="str">
        <f t="shared" si="58"/>
        <v>200101236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Сирма Груп Холдинг АД</v>
      </c>
      <c r="B1008" s="426" t="str">
        <f t="shared" si="58"/>
        <v>200101236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Сирма Груп Холдинг АД</v>
      </c>
      <c r="B1009" s="426" t="str">
        <f t="shared" si="58"/>
        <v>200101236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Сирма Груп Холдинг АД</v>
      </c>
      <c r="B1010" s="426" t="str">
        <f t="shared" si="58"/>
        <v>200101236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Сирма Груп Холдинг АД</v>
      </c>
      <c r="B1011" s="426" t="str">
        <f t="shared" si="58"/>
        <v>200101236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Сирма Груп Холдинг АД</v>
      </c>
      <c r="B1012" s="426" t="str">
        <f t="shared" si="58"/>
        <v>200101236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Сирма Груп Холдинг АД</v>
      </c>
      <c r="B1013" s="426" t="str">
        <f t="shared" si="58"/>
        <v>200101236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Сирма Груп Холдинг АД</v>
      </c>
      <c r="B1014" s="426" t="str">
        <f t="shared" si="58"/>
        <v>200101236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Сирма Груп Холдинг АД</v>
      </c>
      <c r="B1015" s="426" t="str">
        <f t="shared" si="58"/>
        <v>200101236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Сирма Груп Холдинг АД</v>
      </c>
      <c r="B1016" s="426" t="str">
        <f t="shared" si="58"/>
        <v>200101236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Сирма Груп Холдинг АД</v>
      </c>
      <c r="B1017" s="426" t="str">
        <f t="shared" si="58"/>
        <v>200101236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Сирма Груп Холдинг АД</v>
      </c>
      <c r="B1018" s="426" t="str">
        <f t="shared" si="58"/>
        <v>200101236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Сирма Груп Холдинг АД</v>
      </c>
      <c r="B1019" s="426" t="str">
        <f t="shared" si="58"/>
        <v>200101236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Сирма Груп Холдинг АД</v>
      </c>
      <c r="B1020" s="426" t="str">
        <f t="shared" si="58"/>
        <v>200101236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Сирма Груп Холдинг АД</v>
      </c>
      <c r="B1021" s="426" t="str">
        <f t="shared" si="58"/>
        <v>200101236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Сирма Груп Холдинг АД</v>
      </c>
      <c r="B1022" s="426" t="str">
        <f t="shared" si="58"/>
        <v>200101236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Сирма Груп Холдинг АД</v>
      </c>
      <c r="B1023" s="426" t="str">
        <f t="shared" si="58"/>
        <v>200101236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Сирма Груп Холдинг АД</v>
      </c>
      <c r="B1024" s="426" t="str">
        <f t="shared" si="58"/>
        <v>200101236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Сирма Груп Холдинг АД</v>
      </c>
      <c r="B1025" s="426" t="str">
        <f t="shared" si="58"/>
        <v>200101236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Сирма Груп Холдинг АД</v>
      </c>
      <c r="B1026" s="426" t="str">
        <f t="shared" si="58"/>
        <v>200101236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Сирма Груп Холдинг АД</v>
      </c>
      <c r="B1027" s="426" t="str">
        <f t="shared" si="58"/>
        <v>200101236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Сирма Груп Холдинг АД</v>
      </c>
      <c r="B1028" s="426" t="str">
        <f t="shared" si="58"/>
        <v>200101236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Сирма Груп Холдинг АД</v>
      </c>
      <c r="B1029" s="426" t="str">
        <f t="shared" si="58"/>
        <v>200101236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Сирма Груп Холдинг АД</v>
      </c>
      <c r="B1030" s="426" t="str">
        <f t="shared" si="58"/>
        <v>200101236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Сирма Груп Холдинг АД</v>
      </c>
      <c r="B1031" s="426" t="str">
        <f t="shared" si="58"/>
        <v>200101236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Сирма Груп Холдинг АД</v>
      </c>
      <c r="B1032" s="426" t="str">
        <f t="shared" si="58"/>
        <v>200101236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Сирма Груп Холдинг АД</v>
      </c>
      <c r="B1033" s="426" t="str">
        <f t="shared" si="58"/>
        <v>200101236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Сирма Груп Холдинг АД</v>
      </c>
      <c r="B1034" s="426" t="str">
        <f t="shared" si="58"/>
        <v>200101236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Сирма Груп Холдинг АД</v>
      </c>
      <c r="B1035" s="426" t="str">
        <f t="shared" si="58"/>
        <v>200101236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Сирма Груп Холдинг АД</v>
      </c>
      <c r="B1036" s="426" t="str">
        <f t="shared" si="58"/>
        <v>200101236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Сирма Груп Холдинг АД</v>
      </c>
      <c r="B1037" s="426" t="str">
        <f t="shared" si="58"/>
        <v>200101236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Сирма Груп Холдинг АД</v>
      </c>
      <c r="B1038" s="426" t="str">
        <f t="shared" si="58"/>
        <v>200101236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Сирма Груп Холдинг АД</v>
      </c>
      <c r="B1039" s="426" t="str">
        <f t="shared" si="58"/>
        <v>200101236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Сирма Груп Холдинг АД</v>
      </c>
      <c r="B1040" s="426" t="str">
        <f t="shared" ref="B1040:B1103" si="61">pdeBulstat</f>
        <v>200101236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Сирма Груп Холдинг АД</v>
      </c>
      <c r="B1041" s="426" t="str">
        <f t="shared" si="61"/>
        <v>200101236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Сирма Груп Холдинг АД</v>
      </c>
      <c r="B1042" s="426" t="str">
        <f t="shared" si="61"/>
        <v>200101236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Сирма Груп Холдинг АД</v>
      </c>
      <c r="B1043" s="426" t="str">
        <f t="shared" si="61"/>
        <v>200101236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Сирма Груп Холдинг АД</v>
      </c>
      <c r="B1044" s="426" t="str">
        <f t="shared" si="61"/>
        <v>200101236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Сирма Груп Холдинг АД</v>
      </c>
      <c r="B1045" s="426" t="str">
        <f t="shared" si="61"/>
        <v>200101236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Сирма Груп Холдинг АД</v>
      </c>
      <c r="B1046" s="426" t="str">
        <f t="shared" si="61"/>
        <v>200101236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Сирма Груп Холдинг АД</v>
      </c>
      <c r="B1047" s="426" t="str">
        <f t="shared" si="61"/>
        <v>200101236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Сирма Груп Холдинг АД</v>
      </c>
      <c r="B1048" s="426" t="str">
        <f t="shared" si="61"/>
        <v>200101236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Сирма Груп Холдинг АД</v>
      </c>
      <c r="B1049" s="426" t="str">
        <f t="shared" si="61"/>
        <v>200101236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Сирма Груп Холдинг АД</v>
      </c>
      <c r="B1050" s="426" t="str">
        <f t="shared" si="61"/>
        <v>200101236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Сирма Груп Холдинг АД</v>
      </c>
      <c r="B1051" s="426" t="str">
        <f t="shared" si="61"/>
        <v>200101236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Сирма Груп Холдинг АД</v>
      </c>
      <c r="B1052" s="426" t="str">
        <f t="shared" si="61"/>
        <v>200101236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Сирма Груп Холдинг АД</v>
      </c>
      <c r="B1053" s="426" t="str">
        <f t="shared" si="61"/>
        <v>200101236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Сирма Груп Холдинг АД</v>
      </c>
      <c r="B1054" s="426" t="str">
        <f t="shared" si="61"/>
        <v>200101236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Сирма Груп Холдинг АД</v>
      </c>
      <c r="B1055" s="426" t="str">
        <f t="shared" si="61"/>
        <v>200101236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Сирма Груп Холдинг АД</v>
      </c>
      <c r="B1056" s="426" t="str">
        <f t="shared" si="61"/>
        <v>200101236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Сирма Груп Холдинг АД</v>
      </c>
      <c r="B1057" s="426" t="str">
        <f t="shared" si="61"/>
        <v>200101236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Сирма Груп Холдинг АД</v>
      </c>
      <c r="B1058" s="426" t="str">
        <f t="shared" si="61"/>
        <v>200101236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Сирма Груп Холдинг АД</v>
      </c>
      <c r="B1059" s="426" t="str">
        <f t="shared" si="61"/>
        <v>200101236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Сирма Груп Холдинг АД</v>
      </c>
      <c r="B1060" s="426" t="str">
        <f t="shared" si="61"/>
        <v>200101236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Сирма Груп Холдинг АД</v>
      </c>
      <c r="B1061" s="426" t="str">
        <f t="shared" si="61"/>
        <v>200101236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Сирма Груп Холдинг АД</v>
      </c>
      <c r="B1062" s="426" t="str">
        <f t="shared" si="61"/>
        <v>200101236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Сирма Груп Холдинг АД</v>
      </c>
      <c r="B1063" s="426" t="str">
        <f t="shared" si="61"/>
        <v>200101236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Сирма Груп Холдинг АД</v>
      </c>
      <c r="B1064" s="426" t="str">
        <f t="shared" si="61"/>
        <v>200101236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Сирма Груп Холдинг АД</v>
      </c>
      <c r="B1065" s="426" t="str">
        <f t="shared" si="61"/>
        <v>200101236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Сирма Груп Холдинг АД</v>
      </c>
      <c r="B1066" s="426" t="str">
        <f t="shared" si="61"/>
        <v>200101236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Сирма Груп Холдинг АД</v>
      </c>
      <c r="B1067" s="426" t="str">
        <f t="shared" si="61"/>
        <v>200101236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Сирма Груп Холдинг АД</v>
      </c>
      <c r="B1068" s="426" t="str">
        <f t="shared" si="61"/>
        <v>200101236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Сирма Груп Холдинг АД</v>
      </c>
      <c r="B1069" s="426" t="str">
        <f t="shared" si="61"/>
        <v>200101236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Сирма Груп Холдинг АД</v>
      </c>
      <c r="B1070" s="426" t="str">
        <f t="shared" si="61"/>
        <v>200101236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Сирма Груп Холдинг АД</v>
      </c>
      <c r="B1071" s="426" t="str">
        <f t="shared" si="61"/>
        <v>200101236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Сирма Груп Холдинг АД</v>
      </c>
      <c r="B1072" s="426" t="str">
        <f t="shared" si="61"/>
        <v>200101236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Сирма Груп Холдинг АД</v>
      </c>
      <c r="B1073" s="426" t="str">
        <f t="shared" si="61"/>
        <v>200101236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Сирма Груп Холдинг АД</v>
      </c>
      <c r="B1074" s="426" t="str">
        <f t="shared" si="61"/>
        <v>200101236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Сирма Груп Холдинг АД</v>
      </c>
      <c r="B1075" s="426" t="str">
        <f t="shared" si="61"/>
        <v>200101236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Сирма Груп Холдинг АД</v>
      </c>
      <c r="B1076" s="426" t="str">
        <f t="shared" si="61"/>
        <v>200101236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Сирма Груп Холдинг АД</v>
      </c>
      <c r="B1077" s="426" t="str">
        <f t="shared" si="61"/>
        <v>200101236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Сирма Груп Холдинг АД</v>
      </c>
      <c r="B1078" s="426" t="str">
        <f t="shared" si="61"/>
        <v>200101236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Сирма Груп Холдинг АД</v>
      </c>
      <c r="B1079" s="426" t="str">
        <f t="shared" si="61"/>
        <v>200101236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Сирма Груп Холдинг АД</v>
      </c>
      <c r="B1080" s="426" t="str">
        <f t="shared" si="61"/>
        <v>200101236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Сирма Груп Холдинг АД</v>
      </c>
      <c r="B1081" s="426" t="str">
        <f t="shared" si="61"/>
        <v>200101236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Сирма Груп Холдинг АД</v>
      </c>
      <c r="B1082" s="426" t="str">
        <f t="shared" si="61"/>
        <v>200101236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Сирма Груп Холдинг АД</v>
      </c>
      <c r="B1083" s="426" t="str">
        <f t="shared" si="61"/>
        <v>200101236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Сирма Груп Холдинг АД</v>
      </c>
      <c r="B1084" s="426" t="str">
        <f t="shared" si="61"/>
        <v>200101236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Сирма Груп Холдинг АД</v>
      </c>
      <c r="B1085" s="426" t="str">
        <f t="shared" si="61"/>
        <v>200101236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Сирма Груп Холдинг АД</v>
      </c>
      <c r="B1086" s="426" t="str">
        <f t="shared" si="61"/>
        <v>200101236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Сирма Груп Холдинг АД</v>
      </c>
      <c r="B1087" s="426" t="str">
        <f t="shared" si="61"/>
        <v>200101236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Сирма Груп Холдинг АД</v>
      </c>
      <c r="B1088" s="426" t="str">
        <f t="shared" si="61"/>
        <v>200101236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Сирма Груп Холдинг АД</v>
      </c>
      <c r="B1089" s="426" t="str">
        <f t="shared" si="61"/>
        <v>200101236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Сирма Груп Холдинг АД</v>
      </c>
      <c r="B1090" s="426" t="str">
        <f t="shared" si="61"/>
        <v>200101236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Сирма Груп Холдинг АД</v>
      </c>
      <c r="B1091" s="426" t="str">
        <f t="shared" si="61"/>
        <v>200101236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Сирма Груп Холдинг АД</v>
      </c>
      <c r="B1092" s="426" t="str">
        <f t="shared" si="61"/>
        <v>200101236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Сирма Груп Холдинг АД</v>
      </c>
      <c r="B1093" s="426" t="str">
        <f t="shared" si="61"/>
        <v>200101236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Сирма Груп Холдинг АД</v>
      </c>
      <c r="B1094" s="426" t="str">
        <f t="shared" si="61"/>
        <v>200101236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Сирма Груп Холдинг АД</v>
      </c>
      <c r="B1095" s="426" t="str">
        <f t="shared" si="61"/>
        <v>200101236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Сирма Груп Холдинг АД</v>
      </c>
      <c r="B1096" s="426" t="str">
        <f t="shared" si="61"/>
        <v>200101236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Сирма Груп Холдинг АД</v>
      </c>
      <c r="B1097" s="426" t="str">
        <f t="shared" si="61"/>
        <v>200101236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Сирма Груп Холдинг АД</v>
      </c>
      <c r="B1098" s="426" t="str">
        <f t="shared" si="61"/>
        <v>200101236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Сирма Груп Холдинг АД</v>
      </c>
      <c r="B1099" s="426" t="str">
        <f t="shared" si="61"/>
        <v>200101236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Сирма Груп Холдинг АД</v>
      </c>
      <c r="B1100" s="426" t="str">
        <f t="shared" si="61"/>
        <v>200101236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Сирма Груп Холдинг АД</v>
      </c>
      <c r="B1101" s="426" t="str">
        <f t="shared" si="61"/>
        <v>200101236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Сирма Груп Холдинг АД</v>
      </c>
      <c r="B1102" s="426" t="str">
        <f t="shared" si="61"/>
        <v>200101236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Сирма Груп Холдинг АД</v>
      </c>
      <c r="B1103" s="426" t="str">
        <f t="shared" si="61"/>
        <v>200101236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Сирма Груп Холдинг АД</v>
      </c>
      <c r="B1104" s="426" t="str">
        <f t="shared" ref="B1104:B1167" si="64">pdeBulstat</f>
        <v>200101236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Сирма Груп Холдинг АД</v>
      </c>
      <c r="B1105" s="426" t="str">
        <f t="shared" si="64"/>
        <v>200101236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Сирма Груп Холдинг АД</v>
      </c>
      <c r="B1106" s="426" t="str">
        <f t="shared" si="64"/>
        <v>200101236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Сирма Груп Холдинг АД</v>
      </c>
      <c r="B1107" s="426" t="str">
        <f t="shared" si="64"/>
        <v>200101236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Сирма Груп Холдинг АД</v>
      </c>
      <c r="B1108" s="426" t="str">
        <f t="shared" si="64"/>
        <v>200101236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Сирма Груп Холдинг АД</v>
      </c>
      <c r="B1109" s="426" t="str">
        <f t="shared" si="64"/>
        <v>200101236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Сирма Груп Холдинг АД</v>
      </c>
      <c r="B1110" s="426" t="str">
        <f t="shared" si="64"/>
        <v>200101236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Сирма Груп Холдинг АД</v>
      </c>
      <c r="B1111" s="426" t="str">
        <f t="shared" si="64"/>
        <v>200101236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Сирма Груп Холдинг АД</v>
      </c>
      <c r="B1112" s="426" t="str">
        <f t="shared" si="64"/>
        <v>200101236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Сирма Груп Холдинг АД</v>
      </c>
      <c r="B1113" s="426" t="str">
        <f t="shared" si="64"/>
        <v>200101236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Сирма Груп Холдинг АД</v>
      </c>
      <c r="B1114" s="426" t="str">
        <f t="shared" si="64"/>
        <v>200101236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Сирма Груп Холдинг АД</v>
      </c>
      <c r="B1115" s="426" t="str">
        <f t="shared" si="64"/>
        <v>200101236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Сирма Груп Холдинг АД</v>
      </c>
      <c r="B1116" s="426" t="str">
        <f t="shared" si="64"/>
        <v>200101236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Сирма Груп Холдинг АД</v>
      </c>
      <c r="B1117" s="426" t="str">
        <f t="shared" si="64"/>
        <v>200101236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Сирма Груп Холдинг АД</v>
      </c>
      <c r="B1118" s="426" t="str">
        <f t="shared" si="64"/>
        <v>200101236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Сирма Груп Холдинг АД</v>
      </c>
      <c r="B1119" s="426" t="str">
        <f t="shared" si="64"/>
        <v>200101236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Сирма Груп Холдинг АД</v>
      </c>
      <c r="B1120" s="426" t="str">
        <f t="shared" si="64"/>
        <v>200101236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Сирма Груп Холдинг АД</v>
      </c>
      <c r="B1121" s="426" t="str">
        <f t="shared" si="64"/>
        <v>200101236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Сирма Груп Холдинг АД</v>
      </c>
      <c r="B1122" s="426" t="str">
        <f t="shared" si="64"/>
        <v>200101236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Сирма Груп Холдинг АД</v>
      </c>
      <c r="B1123" s="426" t="str">
        <f t="shared" si="64"/>
        <v>200101236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Сирма Груп Холдинг АД</v>
      </c>
      <c r="B1124" s="426" t="str">
        <f t="shared" si="64"/>
        <v>200101236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Сирма Груп Холдинг АД</v>
      </c>
      <c r="B1125" s="426" t="str">
        <f t="shared" si="64"/>
        <v>200101236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Сирма Груп Холдинг АД</v>
      </c>
      <c r="B1126" s="426" t="str">
        <f t="shared" si="64"/>
        <v>200101236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Сирма Груп Холдинг АД</v>
      </c>
      <c r="B1127" s="426" t="str">
        <f t="shared" si="64"/>
        <v>200101236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Сирма Груп Холдинг АД</v>
      </c>
      <c r="B1128" s="426" t="str">
        <f t="shared" si="64"/>
        <v>200101236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Сирма Груп Холдинг АД</v>
      </c>
      <c r="B1129" s="426" t="str">
        <f t="shared" si="64"/>
        <v>200101236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Сирма Груп Холдинг АД</v>
      </c>
      <c r="B1130" s="426" t="str">
        <f t="shared" si="64"/>
        <v>200101236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Сирма Груп Холдинг АД</v>
      </c>
      <c r="B1131" s="426" t="str">
        <f t="shared" si="64"/>
        <v>200101236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Сирма Груп Холдинг АД</v>
      </c>
      <c r="B1132" s="426" t="str">
        <f t="shared" si="64"/>
        <v>200101236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Сирма Груп Холдинг АД</v>
      </c>
      <c r="B1133" s="426" t="str">
        <f t="shared" si="64"/>
        <v>200101236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Сирма Груп Холдинг АД</v>
      </c>
      <c r="B1134" s="426" t="str">
        <f t="shared" si="64"/>
        <v>200101236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Сирма Груп Холдинг АД</v>
      </c>
      <c r="B1135" s="426" t="str">
        <f t="shared" si="64"/>
        <v>200101236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Сирма Груп Холдинг АД</v>
      </c>
      <c r="B1136" s="426" t="str">
        <f t="shared" si="64"/>
        <v>200101236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Сирма Груп Холдинг АД</v>
      </c>
      <c r="B1137" s="426" t="str">
        <f t="shared" si="64"/>
        <v>200101236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Сирма Груп Холдинг АД</v>
      </c>
      <c r="B1138" s="426" t="str">
        <f t="shared" si="64"/>
        <v>200101236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Сирма Груп Холдинг АД</v>
      </c>
      <c r="B1139" s="426" t="str">
        <f t="shared" si="64"/>
        <v>200101236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Сирма Груп Холдинг АД</v>
      </c>
      <c r="B1140" s="426" t="str">
        <f t="shared" si="64"/>
        <v>200101236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Сирма Груп Холдинг АД</v>
      </c>
      <c r="B1141" s="426" t="str">
        <f t="shared" si="64"/>
        <v>200101236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Сирма Груп Холдинг АД</v>
      </c>
      <c r="B1142" s="426" t="str">
        <f t="shared" si="64"/>
        <v>200101236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Сирма Груп Холдинг АД</v>
      </c>
      <c r="B1143" s="426" t="str">
        <f t="shared" si="64"/>
        <v>200101236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Сирма Груп Холдинг АД</v>
      </c>
      <c r="B1144" s="426" t="str">
        <f t="shared" si="64"/>
        <v>200101236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Сирма Груп Холдинг АД</v>
      </c>
      <c r="B1145" s="426" t="str">
        <f t="shared" si="64"/>
        <v>200101236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Сирма Груп Холдинг АД</v>
      </c>
      <c r="B1146" s="426" t="str">
        <f t="shared" si="64"/>
        <v>200101236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Сирма Груп Холдинг АД</v>
      </c>
      <c r="B1147" s="426" t="str">
        <f t="shared" si="64"/>
        <v>200101236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Сирма Груп Холдинг АД</v>
      </c>
      <c r="B1148" s="426" t="str">
        <f t="shared" si="64"/>
        <v>200101236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Сирма Груп Холдинг АД</v>
      </c>
      <c r="B1149" s="426" t="str">
        <f t="shared" si="64"/>
        <v>200101236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Сирма Груп Холдинг АД</v>
      </c>
      <c r="B1150" s="426" t="str">
        <f t="shared" si="64"/>
        <v>200101236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Сирма Груп Холдинг АД</v>
      </c>
      <c r="B1151" s="426" t="str">
        <f t="shared" si="64"/>
        <v>200101236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Сирма Груп Холдинг АД</v>
      </c>
      <c r="B1152" s="426" t="str">
        <f t="shared" si="64"/>
        <v>200101236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Сирма Груп Холдинг АД</v>
      </c>
      <c r="B1153" s="426" t="str">
        <f t="shared" si="64"/>
        <v>200101236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Сирма Груп Холдинг АД</v>
      </c>
      <c r="B1154" s="426" t="str">
        <f t="shared" si="64"/>
        <v>200101236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Сирма Груп Холдинг АД</v>
      </c>
      <c r="B1155" s="426" t="str">
        <f t="shared" si="64"/>
        <v>200101236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Сирма Груп Холдинг АД</v>
      </c>
      <c r="B1156" s="426" t="str">
        <f t="shared" si="64"/>
        <v>200101236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Сирма Груп Холдинг АД</v>
      </c>
      <c r="B1157" s="426" t="str">
        <f t="shared" si="64"/>
        <v>200101236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Сирма Груп Холдинг АД</v>
      </c>
      <c r="B1158" s="426" t="str">
        <f t="shared" si="64"/>
        <v>200101236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Сирма Груп Холдинг АД</v>
      </c>
      <c r="B1159" s="426" t="str">
        <f t="shared" si="64"/>
        <v>200101236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Сирма Груп Холдинг АД</v>
      </c>
      <c r="B1160" s="426" t="str">
        <f t="shared" si="64"/>
        <v>200101236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Сирма Груп Холдинг АД</v>
      </c>
      <c r="B1161" s="426" t="str">
        <f t="shared" si="64"/>
        <v>200101236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Сирма Груп Холдинг АД</v>
      </c>
      <c r="B1162" s="426" t="str">
        <f t="shared" si="64"/>
        <v>200101236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Сирма Груп Холдинг АД</v>
      </c>
      <c r="B1163" s="426" t="str">
        <f t="shared" si="64"/>
        <v>200101236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Сирма Груп Холдинг АД</v>
      </c>
      <c r="B1164" s="426" t="str">
        <f t="shared" si="64"/>
        <v>200101236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Сирма Груп Холдинг АД</v>
      </c>
      <c r="B1165" s="426" t="str">
        <f t="shared" si="64"/>
        <v>200101236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Сирма Груп Холдинг АД</v>
      </c>
      <c r="B1166" s="426" t="str">
        <f t="shared" si="64"/>
        <v>200101236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Сирма Груп Холдинг АД</v>
      </c>
      <c r="B1167" s="426" t="str">
        <f t="shared" si="64"/>
        <v>200101236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Сирма Груп Холдинг АД</v>
      </c>
      <c r="B1168" s="426" t="str">
        <f t="shared" ref="B1168:B1195" si="67">pdeBulstat</f>
        <v>200101236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Сирма Груп Холдинг АД</v>
      </c>
      <c r="B1169" s="426" t="str">
        <f t="shared" si="67"/>
        <v>200101236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Сирма Груп Холдинг АД</v>
      </c>
      <c r="B1170" s="426" t="str">
        <f t="shared" si="67"/>
        <v>200101236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Сирма Груп Холдинг АД</v>
      </c>
      <c r="B1171" s="426" t="str">
        <f t="shared" si="67"/>
        <v>200101236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Сирма Груп Холдинг АД</v>
      </c>
      <c r="B1172" s="426" t="str">
        <f t="shared" si="67"/>
        <v>200101236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Сирма Груп Холдинг АД</v>
      </c>
      <c r="B1173" s="426" t="str">
        <f t="shared" si="67"/>
        <v>200101236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Сирма Груп Холдинг АД</v>
      </c>
      <c r="B1174" s="426" t="str">
        <f t="shared" si="67"/>
        <v>200101236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Сирма Груп Холдинг АД</v>
      </c>
      <c r="B1175" s="426" t="str">
        <f t="shared" si="67"/>
        <v>200101236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Сирма Груп Холдинг АД</v>
      </c>
      <c r="B1176" s="426" t="str">
        <f t="shared" si="67"/>
        <v>200101236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Сирма Груп Холдинг АД</v>
      </c>
      <c r="B1177" s="426" t="str">
        <f t="shared" si="67"/>
        <v>200101236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Сирма Груп Холдинг АД</v>
      </c>
      <c r="B1178" s="426" t="str">
        <f t="shared" si="67"/>
        <v>200101236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Сирма Груп Холдинг АД</v>
      </c>
      <c r="B1179" s="426" t="str">
        <f t="shared" si="67"/>
        <v>200101236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Сирма Груп Холдинг АД</v>
      </c>
      <c r="B1180" s="426" t="str">
        <f t="shared" si="67"/>
        <v>200101236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Сирма Груп Холдинг АД</v>
      </c>
      <c r="B1181" s="426" t="str">
        <f t="shared" si="67"/>
        <v>200101236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Сирма Груп Холдинг АД</v>
      </c>
      <c r="B1182" s="426" t="str">
        <f t="shared" si="67"/>
        <v>200101236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Сирма Груп Холдинг АД</v>
      </c>
      <c r="B1183" s="426" t="str">
        <f t="shared" si="67"/>
        <v>200101236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Сирма Груп Холдинг АД</v>
      </c>
      <c r="B1184" s="426" t="str">
        <f t="shared" si="67"/>
        <v>200101236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Сирма Груп Холдинг АД</v>
      </c>
      <c r="B1185" s="426" t="str">
        <f t="shared" si="67"/>
        <v>200101236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Сирма Груп Холдинг АД</v>
      </c>
      <c r="B1186" s="426" t="str">
        <f t="shared" si="67"/>
        <v>200101236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Сирма Груп Холдинг АД</v>
      </c>
      <c r="B1187" s="426" t="str">
        <f t="shared" si="67"/>
        <v>200101236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Сирма Груп Холдинг АД</v>
      </c>
      <c r="B1188" s="426" t="str">
        <f t="shared" si="67"/>
        <v>200101236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Сирма Груп Холдинг АД</v>
      </c>
      <c r="B1189" s="426" t="str">
        <f t="shared" si="67"/>
        <v>200101236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Сирма Груп Холдинг АД</v>
      </c>
      <c r="B1190" s="426" t="str">
        <f t="shared" si="67"/>
        <v>200101236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Сирма Груп Холдинг АД</v>
      </c>
      <c r="B1191" s="426" t="str">
        <f t="shared" si="67"/>
        <v>200101236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Сирма Груп Холдинг АД</v>
      </c>
      <c r="B1192" s="426" t="str">
        <f t="shared" si="67"/>
        <v>200101236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Сирма Груп Холдинг АД</v>
      </c>
      <c r="B1193" s="426" t="str">
        <f t="shared" si="67"/>
        <v>200101236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Сирма Груп Холдинг АД</v>
      </c>
      <c r="B1194" s="426" t="str">
        <f t="shared" si="67"/>
        <v>200101236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Сирма Груп Холдинг АД</v>
      </c>
      <c r="B1195" s="426" t="str">
        <f t="shared" si="67"/>
        <v>200101236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Сирма Груп Холдинг АД</v>
      </c>
      <c r="B1197" s="426" t="str">
        <f t="shared" ref="B1197:B1228" si="70">pdeBulstat</f>
        <v>200101236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Сирма Груп Холдинг АД</v>
      </c>
      <c r="B1198" s="426" t="str">
        <f t="shared" si="70"/>
        <v>200101236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Сирма Груп Холдинг АД</v>
      </c>
      <c r="B1199" s="426" t="str">
        <f t="shared" si="70"/>
        <v>200101236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Сирма Груп Холдинг АД</v>
      </c>
      <c r="B1200" s="426" t="str">
        <f t="shared" si="70"/>
        <v>200101236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Сирма Груп Холдинг АД</v>
      </c>
      <c r="B1201" s="426" t="str">
        <f t="shared" si="70"/>
        <v>200101236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Сирма Груп Холдинг АД</v>
      </c>
      <c r="B1202" s="426" t="str">
        <f t="shared" si="70"/>
        <v>200101236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Сирма Груп Холдинг АД</v>
      </c>
      <c r="B1203" s="426" t="str">
        <f t="shared" si="70"/>
        <v>200101236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Сирма Груп Холдинг АД</v>
      </c>
      <c r="B1204" s="426" t="str">
        <f t="shared" si="70"/>
        <v>200101236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Сирма Груп Холдинг АД</v>
      </c>
      <c r="B1205" s="426" t="str">
        <f t="shared" si="70"/>
        <v>200101236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Сирма Груп Холдинг АД</v>
      </c>
      <c r="B1206" s="426" t="str">
        <f t="shared" si="70"/>
        <v>200101236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Сирма Груп Холдинг АД</v>
      </c>
      <c r="B1207" s="426" t="str">
        <f t="shared" si="70"/>
        <v>200101236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Сирма Груп Холдинг АД</v>
      </c>
      <c r="B1208" s="426" t="str">
        <f t="shared" si="70"/>
        <v>200101236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Сирма Груп Холдинг АД</v>
      </c>
      <c r="B1209" s="426" t="str">
        <f t="shared" si="70"/>
        <v>200101236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Сирма Груп Холдинг АД</v>
      </c>
      <c r="B1210" s="426" t="str">
        <f t="shared" si="70"/>
        <v>200101236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Сирма Груп Холдинг АД</v>
      </c>
      <c r="B1211" s="426" t="str">
        <f t="shared" si="70"/>
        <v>200101236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Сирма Груп Холдинг АД</v>
      </c>
      <c r="B1212" s="426" t="str">
        <f t="shared" si="70"/>
        <v>200101236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Сирма Груп Холдинг АД</v>
      </c>
      <c r="B1213" s="426" t="str">
        <f t="shared" si="70"/>
        <v>200101236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Сирма Груп Холдинг АД</v>
      </c>
      <c r="B1214" s="426" t="str">
        <f t="shared" si="70"/>
        <v>200101236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Сирма Груп Холдинг АД</v>
      </c>
      <c r="B1215" s="426" t="str">
        <f t="shared" si="70"/>
        <v>200101236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Сирма Груп Холдинг АД</v>
      </c>
      <c r="B1216" s="426" t="str">
        <f t="shared" si="70"/>
        <v>200101236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Сирма Груп Холдинг АД</v>
      </c>
      <c r="B1217" s="426" t="str">
        <f t="shared" si="70"/>
        <v>200101236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Сирма Груп Холдинг АД</v>
      </c>
      <c r="B1218" s="426" t="str">
        <f t="shared" si="70"/>
        <v>200101236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Сирма Груп Холдинг АД</v>
      </c>
      <c r="B1219" s="426" t="str">
        <f t="shared" si="70"/>
        <v>200101236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Сирма Груп Холдинг АД</v>
      </c>
      <c r="B1220" s="426" t="str">
        <f t="shared" si="70"/>
        <v>200101236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Сирма Груп Холдинг АД</v>
      </c>
      <c r="B1221" s="426" t="str">
        <f t="shared" si="70"/>
        <v>200101236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Сирма Груп Холдинг АД</v>
      </c>
      <c r="B1222" s="426" t="str">
        <f t="shared" si="70"/>
        <v>200101236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Сирма Груп Холдинг АД</v>
      </c>
      <c r="B1223" s="426" t="str">
        <f t="shared" si="70"/>
        <v>200101236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Сирма Груп Холдинг АД</v>
      </c>
      <c r="B1224" s="426" t="str">
        <f t="shared" si="70"/>
        <v>200101236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Сирма Груп Холдинг АД</v>
      </c>
      <c r="B1225" s="426" t="str">
        <f t="shared" si="70"/>
        <v>200101236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Сирма Груп Холдинг АД</v>
      </c>
      <c r="B1226" s="426" t="str">
        <f t="shared" si="70"/>
        <v>200101236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Сирма Груп Холдинг АД</v>
      </c>
      <c r="B1227" s="426" t="str">
        <f t="shared" si="70"/>
        <v>200101236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Сирма Груп Холдинг АД</v>
      </c>
      <c r="B1228" s="426" t="str">
        <f t="shared" si="70"/>
        <v>200101236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Сирма Груп Холдинг АД</v>
      </c>
      <c r="B1229" s="426" t="str">
        <f t="shared" ref="B1229:B1260" si="73">pdeBulstat</f>
        <v>200101236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Сирма Груп Холдинг АД</v>
      </c>
      <c r="B1230" s="426" t="str">
        <f t="shared" si="73"/>
        <v>200101236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Сирма Груп Холдинг АД</v>
      </c>
      <c r="B1231" s="426" t="str">
        <f t="shared" si="73"/>
        <v>200101236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Сирма Груп Холдинг АД</v>
      </c>
      <c r="B1232" s="426" t="str">
        <f t="shared" si="73"/>
        <v>200101236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Сирма Груп Холдинг АД</v>
      </c>
      <c r="B1233" s="426" t="str">
        <f t="shared" si="73"/>
        <v>200101236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Сирма Груп Холдинг АД</v>
      </c>
      <c r="B1234" s="426" t="str">
        <f t="shared" si="73"/>
        <v>200101236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Сирма Груп Холдинг АД</v>
      </c>
      <c r="B1235" s="426" t="str">
        <f t="shared" si="73"/>
        <v>200101236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Сирма Груп Холдинг АД</v>
      </c>
      <c r="B1236" s="426" t="str">
        <f t="shared" si="73"/>
        <v>200101236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Сирма Груп Холдинг АД</v>
      </c>
      <c r="B1237" s="426" t="str">
        <f t="shared" si="73"/>
        <v>200101236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Сирма Груп Холдинг АД</v>
      </c>
      <c r="B1238" s="426" t="str">
        <f t="shared" si="73"/>
        <v>200101236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Сирма Груп Холдинг АД</v>
      </c>
      <c r="B1239" s="426" t="str">
        <f t="shared" si="73"/>
        <v>200101236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Сирма Груп Холдинг АД</v>
      </c>
      <c r="B1240" s="426" t="str">
        <f t="shared" si="73"/>
        <v>200101236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Сирма Груп Холдинг АД</v>
      </c>
      <c r="B1241" s="426" t="str">
        <f t="shared" si="73"/>
        <v>200101236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Сирма Груп Холдинг АД</v>
      </c>
      <c r="B1242" s="426" t="str">
        <f t="shared" si="73"/>
        <v>200101236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Сирма Груп Холдинг АД</v>
      </c>
      <c r="B1243" s="426" t="str">
        <f t="shared" si="73"/>
        <v>200101236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Сирма Груп Холдинг АД</v>
      </c>
      <c r="B1244" s="426" t="str">
        <f t="shared" si="73"/>
        <v>200101236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Сирма Груп Холдинг АД</v>
      </c>
      <c r="B1245" s="426" t="str">
        <f t="shared" si="73"/>
        <v>200101236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Сирма Груп Холдинг АД</v>
      </c>
      <c r="B1246" s="426" t="str">
        <f t="shared" si="73"/>
        <v>200101236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Сирма Груп Холдинг АД</v>
      </c>
      <c r="B1247" s="426" t="str">
        <f t="shared" si="73"/>
        <v>200101236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Сирма Груп Холдинг АД</v>
      </c>
      <c r="B1248" s="426" t="str">
        <f t="shared" si="73"/>
        <v>200101236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Сирма Груп Холдинг АД</v>
      </c>
      <c r="B1249" s="426" t="str">
        <f t="shared" si="73"/>
        <v>200101236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Сирма Груп Холдинг АД</v>
      </c>
      <c r="B1250" s="426" t="str">
        <f t="shared" si="73"/>
        <v>200101236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Сирма Груп Холдинг АД</v>
      </c>
      <c r="B1251" s="426" t="str">
        <f t="shared" si="73"/>
        <v>200101236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Сирма Груп Холдинг АД</v>
      </c>
      <c r="B1252" s="426" t="str">
        <f t="shared" si="73"/>
        <v>200101236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Сирма Груп Холдинг АД</v>
      </c>
      <c r="B1253" s="426" t="str">
        <f t="shared" si="73"/>
        <v>200101236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Сирма Груп Холдинг АД</v>
      </c>
      <c r="B1254" s="426" t="str">
        <f t="shared" si="73"/>
        <v>200101236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Сирма Груп Холдинг АД</v>
      </c>
      <c r="B1255" s="426" t="str">
        <f t="shared" si="73"/>
        <v>200101236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Сирма Груп Холдинг АД</v>
      </c>
      <c r="B1256" s="426" t="str">
        <f t="shared" si="73"/>
        <v>200101236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Сирма Груп Холдинг АД</v>
      </c>
      <c r="B1257" s="426" t="str">
        <f t="shared" si="73"/>
        <v>200101236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Сирма Груп Холдинг АД</v>
      </c>
      <c r="B1258" s="426" t="str">
        <f t="shared" si="73"/>
        <v>200101236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Сирма Груп Холдинг АД</v>
      </c>
      <c r="B1259" s="426" t="str">
        <f t="shared" si="73"/>
        <v>200101236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Сирма Груп Холдинг АД</v>
      </c>
      <c r="B1260" s="426" t="str">
        <f t="shared" si="73"/>
        <v>200101236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Сирма Груп Холдинг АД</v>
      </c>
      <c r="B1261" s="426" t="str">
        <f t="shared" ref="B1261:B1294" si="76">pdeBulstat</f>
        <v>200101236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Сирма Груп Холдинг АД</v>
      </c>
      <c r="B1262" s="426" t="str">
        <f t="shared" si="76"/>
        <v>200101236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Сирма Груп Холдинг АД</v>
      </c>
      <c r="B1263" s="426" t="str">
        <f t="shared" si="76"/>
        <v>200101236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Сирма Груп Холдинг АД</v>
      </c>
      <c r="B1264" s="426" t="str">
        <f t="shared" si="76"/>
        <v>200101236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Сирма Груп Холдинг АД</v>
      </c>
      <c r="B1265" s="426" t="str">
        <f t="shared" si="76"/>
        <v>200101236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Сирма Груп Холдинг АД</v>
      </c>
      <c r="B1266" s="426" t="str">
        <f t="shared" si="76"/>
        <v>200101236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Сирма Груп Холдинг АД</v>
      </c>
      <c r="B1267" s="426" t="str">
        <f t="shared" si="76"/>
        <v>200101236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Сирма Груп Холдинг АД</v>
      </c>
      <c r="B1268" s="426" t="str">
        <f t="shared" si="76"/>
        <v>200101236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Сирма Груп Холдинг АД</v>
      </c>
      <c r="B1269" s="426" t="str">
        <f t="shared" si="76"/>
        <v>200101236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Сирма Груп Холдинг АД</v>
      </c>
      <c r="B1270" s="426" t="str">
        <f t="shared" si="76"/>
        <v>200101236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Сирма Груп Холдинг АД</v>
      </c>
      <c r="B1271" s="426" t="str">
        <f t="shared" si="76"/>
        <v>200101236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Сирма Груп Холдинг АД</v>
      </c>
      <c r="B1272" s="426" t="str">
        <f t="shared" si="76"/>
        <v>200101236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Сирма Груп Холдинг АД</v>
      </c>
      <c r="B1273" s="426" t="str">
        <f t="shared" si="76"/>
        <v>200101236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Сирма Груп Холдинг АД</v>
      </c>
      <c r="B1274" s="426" t="str">
        <f t="shared" si="76"/>
        <v>200101236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Сирма Груп Холдинг АД</v>
      </c>
      <c r="B1275" s="426" t="str">
        <f t="shared" si="76"/>
        <v>200101236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Сирма Груп Холдинг АД</v>
      </c>
      <c r="B1276" s="426" t="str">
        <f t="shared" si="76"/>
        <v>200101236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Сирма Груп Холдинг АД</v>
      </c>
      <c r="B1277" s="426" t="str">
        <f t="shared" si="76"/>
        <v>200101236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Сирма Груп Холдинг АД</v>
      </c>
      <c r="B1278" s="426" t="str">
        <f t="shared" si="76"/>
        <v>200101236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Сирма Груп Холдинг АД</v>
      </c>
      <c r="B1279" s="426" t="str">
        <f t="shared" si="76"/>
        <v>200101236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Сирма Груп Холдинг АД</v>
      </c>
      <c r="B1280" s="426" t="str">
        <f t="shared" si="76"/>
        <v>200101236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Сирма Груп Холдинг АД</v>
      </c>
      <c r="B1281" s="426" t="str">
        <f t="shared" si="76"/>
        <v>200101236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Сирма Груп Холдинг АД</v>
      </c>
      <c r="B1282" s="426" t="str">
        <f t="shared" si="76"/>
        <v>200101236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Сирма Груп Холдинг АД</v>
      </c>
      <c r="B1283" s="426" t="str">
        <f t="shared" si="76"/>
        <v>200101236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Сирма Груп Холдинг АД</v>
      </c>
      <c r="B1284" s="426" t="str">
        <f t="shared" si="76"/>
        <v>200101236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Сирма Груп Холдинг АД</v>
      </c>
      <c r="B1285" s="426" t="str">
        <f t="shared" si="76"/>
        <v>200101236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Сирма Груп Холдинг АД</v>
      </c>
      <c r="B1286" s="426" t="str">
        <f t="shared" si="76"/>
        <v>200101236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Сирма Груп Холдинг АД</v>
      </c>
      <c r="B1287" s="426" t="str">
        <f t="shared" si="76"/>
        <v>200101236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Сирма Груп Холдинг АД</v>
      </c>
      <c r="B1288" s="426" t="str">
        <f t="shared" si="76"/>
        <v>200101236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Сирма Груп Холдинг АД</v>
      </c>
      <c r="B1289" s="426" t="str">
        <f t="shared" si="76"/>
        <v>200101236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Сирма Груп Холдинг АД</v>
      </c>
      <c r="B1290" s="426" t="str">
        <f t="shared" si="76"/>
        <v>200101236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Сирма Груп Холдинг АД</v>
      </c>
      <c r="B1291" s="426" t="str">
        <f t="shared" si="76"/>
        <v>200101236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Сирма Груп Холдинг АД</v>
      </c>
      <c r="B1292" s="426" t="str">
        <f t="shared" si="76"/>
        <v>200101236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Сирма Груп Холдинг АД</v>
      </c>
      <c r="B1293" s="426" t="str">
        <f t="shared" si="76"/>
        <v>200101236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Сирма Груп Холдинг АД</v>
      </c>
      <c r="B1294" s="426" t="str">
        <f t="shared" si="76"/>
        <v>200101236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Сирма Груп Холдинг АД</v>
      </c>
      <c r="B1296" s="426" t="str">
        <f t="shared" ref="B1296:B1335" si="79">pdeBulstat</f>
        <v>200101236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13119</v>
      </c>
    </row>
    <row r="1297" spans="1:8">
      <c r="A1297" s="426" t="str">
        <f t="shared" si="78"/>
        <v>Сирма Груп Холдинг АД</v>
      </c>
      <c r="B1297" s="426" t="str">
        <f t="shared" si="79"/>
        <v>200101236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Сирма Груп Холдинг АД</v>
      </c>
      <c r="B1298" s="426" t="str">
        <f t="shared" si="79"/>
        <v>200101236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Сирма Груп Холдинг АД</v>
      </c>
      <c r="B1299" s="426" t="str">
        <f t="shared" si="79"/>
        <v>200101236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Сирма Груп Холдинг АД</v>
      </c>
      <c r="B1300" s="426" t="str">
        <f t="shared" si="79"/>
        <v>200101236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13119</v>
      </c>
    </row>
    <row r="1301" spans="1:8">
      <c r="A1301" s="426" t="str">
        <f t="shared" si="78"/>
        <v>Сирма Груп Холдинг АД</v>
      </c>
      <c r="B1301" s="426" t="str">
        <f t="shared" si="79"/>
        <v>200101236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10002</v>
      </c>
    </row>
    <row r="1302" spans="1:8">
      <c r="A1302" s="426" t="str">
        <f t="shared" si="78"/>
        <v>Сирма Груп Холдинг АД</v>
      </c>
      <c r="B1302" s="426" t="str">
        <f t="shared" si="79"/>
        <v>200101236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Сирма Груп Холдинг АД</v>
      </c>
      <c r="B1303" s="426" t="str">
        <f t="shared" si="79"/>
        <v>200101236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Сирма Груп Холдинг АД</v>
      </c>
      <c r="B1304" s="426" t="str">
        <f t="shared" si="79"/>
        <v>200101236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Сирма Груп Холдинг АД</v>
      </c>
      <c r="B1305" s="426" t="str">
        <f t="shared" si="79"/>
        <v>200101236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10002</v>
      </c>
    </row>
    <row r="1306" spans="1:8">
      <c r="A1306" s="426" t="str">
        <f t="shared" si="78"/>
        <v>Сирма Груп Холдинг АД</v>
      </c>
      <c r="B1306" s="426" t="str">
        <f t="shared" si="79"/>
        <v>200101236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Сирма Груп Холдинг АД</v>
      </c>
      <c r="B1307" s="426" t="str">
        <f t="shared" si="79"/>
        <v>200101236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Сирма Груп Холдинг АД</v>
      </c>
      <c r="B1308" s="426" t="str">
        <f t="shared" si="79"/>
        <v>200101236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Сирма Груп Холдинг АД</v>
      </c>
      <c r="B1309" s="426" t="str">
        <f t="shared" si="79"/>
        <v>200101236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Сирма Груп Холдинг АД</v>
      </c>
      <c r="B1310" s="426" t="str">
        <f t="shared" si="79"/>
        <v>200101236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Сирма Груп Холдинг АД</v>
      </c>
      <c r="B1311" s="426" t="str">
        <f t="shared" si="79"/>
        <v>200101236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Сирма Груп Холдинг АД</v>
      </c>
      <c r="B1312" s="426" t="str">
        <f t="shared" si="79"/>
        <v>200101236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Сирма Груп Холдинг АД</v>
      </c>
      <c r="B1313" s="426" t="str">
        <f t="shared" si="79"/>
        <v>200101236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Сирма Груп Холдинг АД</v>
      </c>
      <c r="B1314" s="426" t="str">
        <f t="shared" si="79"/>
        <v>200101236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Сирма Груп Холдинг АД</v>
      </c>
      <c r="B1315" s="426" t="str">
        <f t="shared" si="79"/>
        <v>200101236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Сирма Груп Холдинг АД</v>
      </c>
      <c r="B1316" s="426" t="str">
        <f t="shared" si="79"/>
        <v>200101236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Сирма Груп Холдинг АД</v>
      </c>
      <c r="B1317" s="426" t="str">
        <f t="shared" si="79"/>
        <v>200101236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Сирма Груп Холдинг АД</v>
      </c>
      <c r="B1318" s="426" t="str">
        <f t="shared" si="79"/>
        <v>200101236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Сирма Груп Холдинг АД</v>
      </c>
      <c r="B1319" s="426" t="str">
        <f t="shared" si="79"/>
        <v>200101236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Сирма Груп Холдинг АД</v>
      </c>
      <c r="B1320" s="426" t="str">
        <f t="shared" si="79"/>
        <v>200101236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Сирма Груп Холдинг АД</v>
      </c>
      <c r="B1321" s="426" t="str">
        <f t="shared" si="79"/>
        <v>200101236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Сирма Груп Холдинг АД</v>
      </c>
      <c r="B1322" s="426" t="str">
        <f t="shared" si="79"/>
        <v>200101236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Сирма Груп Холдинг АД</v>
      </c>
      <c r="B1323" s="426" t="str">
        <f t="shared" si="79"/>
        <v>200101236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Сирма Груп Холдинг АД</v>
      </c>
      <c r="B1324" s="426" t="str">
        <f t="shared" si="79"/>
        <v>200101236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Сирма Груп Холдинг АД</v>
      </c>
      <c r="B1325" s="426" t="str">
        <f t="shared" si="79"/>
        <v>200101236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Сирма Груп Холдинг АД</v>
      </c>
      <c r="B1326" s="426" t="str">
        <f t="shared" si="79"/>
        <v>200101236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13119</v>
      </c>
    </row>
    <row r="1327" spans="1:8">
      <c r="A1327" s="426" t="str">
        <f t="shared" si="78"/>
        <v>Сирма Груп Холдинг АД</v>
      </c>
      <c r="B1327" s="426" t="str">
        <f t="shared" si="79"/>
        <v>200101236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Сирма Груп Холдинг АД</v>
      </c>
      <c r="B1328" s="426" t="str">
        <f t="shared" si="79"/>
        <v>200101236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Сирма Груп Холдинг АД</v>
      </c>
      <c r="B1329" s="426" t="str">
        <f t="shared" si="79"/>
        <v>200101236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Сирма Груп Холдинг АД</v>
      </c>
      <c r="B1330" s="426" t="str">
        <f t="shared" si="79"/>
        <v>200101236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13119</v>
      </c>
    </row>
    <row r="1331" spans="1:8">
      <c r="A1331" s="426" t="str">
        <f t="shared" si="78"/>
        <v>Сирма Груп Холдинг АД</v>
      </c>
      <c r="B1331" s="426" t="str">
        <f t="shared" si="79"/>
        <v>200101236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10002</v>
      </c>
    </row>
    <row r="1332" spans="1:8">
      <c r="A1332" s="426" t="str">
        <f t="shared" si="78"/>
        <v>Сирма Груп Холдинг АД</v>
      </c>
      <c r="B1332" s="426" t="str">
        <f t="shared" si="79"/>
        <v>200101236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Сирма Груп Холдинг АД</v>
      </c>
      <c r="B1333" s="426" t="str">
        <f t="shared" si="79"/>
        <v>200101236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Сирма Груп Холдинг АД</v>
      </c>
      <c r="B1334" s="426" t="str">
        <f t="shared" si="79"/>
        <v>200101236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Сирма Груп Холдинг АД</v>
      </c>
      <c r="B1335" s="426" t="str">
        <f t="shared" si="79"/>
        <v>200101236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10002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Diana Petkova</cp:lastModifiedBy>
  <cp:revision/>
  <dcterms:created xsi:type="dcterms:W3CDTF">2006-09-16T00:00:00Z</dcterms:created>
  <dcterms:modified xsi:type="dcterms:W3CDTF">2026-10-29T14:09:23Z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