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 Nia Temiz (all companies)\AUDIT - Erfolg - year 2022-2023-2024-2025\КОНСОЛИДИРАНИ ОТЧЕТИ\консолидация 2025г\1. финални версии- консолидиран 2025г\"/>
    </mc:Choice>
  </mc:AlternateContent>
  <xr:revisionPtr revIDLastSave="0" documentId="13_ncr:1_{2427909C-CE5B-4EE3-9D10-5C22C85F481E}" xr6:coauthVersionLast="47" xr6:coauthVersionMax="47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42" i="7"/>
  <c r="B58" i="6"/>
  <c r="B54" i="5"/>
  <c r="B102" i="4"/>
  <c r="C18" i="9"/>
  <c r="AA3" i="1" l="1"/>
  <c r="AA2" i="1"/>
  <c r="B98" i="4" s="1"/>
  <c r="AA1" i="1"/>
  <c r="C1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E18" i="9"/>
  <c r="H982" i="2" s="1"/>
  <c r="E17" i="9"/>
  <c r="H981" i="2" s="1"/>
  <c r="E16" i="9"/>
  <c r="H980" i="2" s="1"/>
  <c r="E15" i="9"/>
  <c r="E14" i="9"/>
  <c r="H978" i="2" s="1"/>
  <c r="D13" i="9"/>
  <c r="D21" i="9" s="1"/>
  <c r="H953" i="2" s="1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64" i="2"/>
  <c r="H918" i="2"/>
  <c r="H1130" i="2"/>
  <c r="G17" i="7"/>
  <c r="H310" i="2" s="1"/>
  <c r="J17" i="7"/>
  <c r="H376" i="2" s="1"/>
  <c r="C118" i="2"/>
  <c r="C159" i="2"/>
  <c r="C51" i="2"/>
  <c r="C48" i="2"/>
  <c r="C8" i="2"/>
  <c r="C5" i="2"/>
  <c r="C1302" i="2"/>
  <c r="C1300" i="2"/>
  <c r="C1259" i="2"/>
  <c r="C1256" i="2"/>
  <c r="C1216" i="2"/>
  <c r="C1213" i="2"/>
  <c r="C1173" i="2"/>
  <c r="C1171" i="2"/>
  <c r="C1145" i="2"/>
  <c r="C1142" i="2"/>
  <c r="C1119" i="2"/>
  <c r="C1118" i="2"/>
  <c r="C1093" i="2"/>
  <c r="C1091" i="2"/>
  <c r="C1069" i="2"/>
  <c r="C1067" i="2"/>
  <c r="C1042" i="2"/>
  <c r="C1041" i="2"/>
  <c r="C1017" i="2"/>
  <c r="C1014" i="2"/>
  <c r="C991" i="2"/>
  <c r="C990" i="2"/>
  <c r="C965" i="2"/>
  <c r="C963" i="2"/>
  <c r="C941" i="2"/>
  <c r="C939" i="2"/>
  <c r="C914" i="2"/>
  <c r="C913" i="2"/>
  <c r="C888" i="2"/>
  <c r="C885" i="2"/>
  <c r="C862" i="2"/>
  <c r="C861" i="2"/>
  <c r="C836" i="2"/>
  <c r="C834" i="2"/>
  <c r="A6" i="5"/>
  <c r="C820" i="2"/>
  <c r="C810" i="2"/>
  <c r="C807" i="2"/>
  <c r="C798" i="2"/>
  <c r="C796" i="2"/>
  <c r="C784" i="2"/>
  <c r="C783" i="2"/>
  <c r="C770" i="2"/>
  <c r="C769" i="2"/>
  <c r="C757" i="2"/>
  <c r="C755" i="2"/>
  <c r="C746" i="2"/>
  <c r="C744" i="2"/>
  <c r="C734" i="2"/>
  <c r="C732" i="2"/>
  <c r="C707" i="2"/>
  <c r="C704" i="2"/>
  <c r="C679" i="2"/>
  <c r="C676" i="2"/>
  <c r="C651" i="2"/>
  <c r="C648" i="2"/>
  <c r="C626" i="2"/>
  <c r="C621" i="2"/>
  <c r="C601" i="2"/>
  <c r="C599" i="2"/>
  <c r="C574" i="2"/>
  <c r="C572" i="2"/>
  <c r="C547" i="2"/>
  <c r="C545" i="2"/>
  <c r="C520" i="2"/>
  <c r="C518" i="2"/>
  <c r="C496" i="2"/>
  <c r="C490" i="2"/>
  <c r="C470" i="2"/>
  <c r="C468" i="2"/>
  <c r="C442" i="2"/>
  <c r="C440" i="2"/>
  <c r="C414" i="2"/>
  <c r="C412" i="2"/>
  <c r="C387" i="2"/>
  <c r="C384" i="2"/>
  <c r="C368" i="2"/>
  <c r="C364" i="2"/>
  <c r="C349" i="2"/>
  <c r="C347" i="2"/>
  <c r="C328" i="2"/>
  <c r="C326" i="2"/>
  <c r="C307" i="2"/>
  <c r="C305" i="2"/>
  <c r="C287" i="2"/>
  <c r="C284" i="2"/>
  <c r="C269" i="2"/>
  <c r="C264" i="2"/>
  <c r="C250" i="2"/>
  <c r="C248" i="2"/>
  <c r="C229" i="2"/>
  <c r="C227" i="2"/>
  <c r="C206" i="2"/>
  <c r="C204" i="2"/>
  <c r="C185" i="2"/>
  <c r="C183" i="2"/>
  <c r="C731" i="2"/>
  <c r="C728" i="2"/>
  <c r="C717" i="2"/>
  <c r="C716" i="2"/>
  <c r="C702" i="2"/>
  <c r="C700" i="2"/>
  <c r="C686" i="2"/>
  <c r="C685" i="2"/>
  <c r="C671" i="2"/>
  <c r="C669" i="2"/>
  <c r="C656" i="2"/>
  <c r="C653" i="2"/>
  <c r="C642" i="2"/>
  <c r="C641" i="2"/>
  <c r="C628" i="2"/>
  <c r="C627" i="2"/>
  <c r="C614" i="2"/>
  <c r="C612" i="2"/>
  <c r="C602" i="2"/>
  <c r="C600" i="2"/>
  <c r="C587" i="2"/>
  <c r="C586" i="2"/>
  <c r="C573" i="2"/>
  <c r="C571" i="2"/>
  <c r="C559" i="2"/>
  <c r="C557" i="2"/>
  <c r="C546" i="2"/>
  <c r="C544" i="2"/>
  <c r="C532" i="2"/>
  <c r="C530" i="2"/>
  <c r="C517" i="2"/>
  <c r="C516" i="2"/>
  <c r="C505" i="2"/>
  <c r="C502" i="2"/>
  <c r="C491" i="2"/>
  <c r="C489" i="2"/>
  <c r="C477" i="2"/>
  <c r="C475" i="2"/>
  <c r="C462" i="2"/>
  <c r="C461" i="2"/>
  <c r="C449" i="2"/>
  <c r="C447" i="2"/>
  <c r="C434" i="2"/>
  <c r="C433" i="2"/>
  <c r="C421" i="2"/>
  <c r="C419" i="2"/>
  <c r="C407" i="2"/>
  <c r="C405" i="2"/>
  <c r="C394" i="2"/>
  <c r="C393" i="2"/>
  <c r="C379" i="2"/>
  <c r="C377" i="2"/>
  <c r="C361" i="2"/>
  <c r="C359" i="2"/>
  <c r="C346" i="2"/>
  <c r="C342" i="2"/>
  <c r="C329" i="2"/>
  <c r="C327" i="2"/>
  <c r="C311" i="2"/>
  <c r="C310" i="2"/>
  <c r="C294" i="2"/>
  <c r="C292" i="2"/>
  <c r="C279" i="2"/>
  <c r="C277" i="2"/>
  <c r="C263" i="2"/>
  <c r="C261" i="2"/>
  <c r="C255" i="2"/>
  <c r="C253" i="2"/>
  <c r="C247" i="2"/>
  <c r="C245" i="2"/>
  <c r="C240" i="2"/>
  <c r="C238" i="2"/>
  <c r="C232" i="2"/>
  <c r="C230" i="2"/>
  <c r="C224" i="2"/>
  <c r="C223" i="2"/>
  <c r="C216" i="2"/>
  <c r="C214" i="2"/>
  <c r="C209" i="2"/>
  <c r="C207" i="2"/>
  <c r="C201" i="2"/>
  <c r="C199" i="2"/>
  <c r="C194" i="2"/>
  <c r="C192" i="2"/>
  <c r="C186" i="2"/>
  <c r="C184" i="2"/>
  <c r="F17" i="7"/>
  <c r="C17" i="7"/>
  <c r="H222" i="2" s="1"/>
  <c r="H862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5" i="9" l="1"/>
  <c r="H974" i="2" s="1"/>
  <c r="C115" i="2"/>
  <c r="E87" i="9"/>
  <c r="H82" i="2"/>
  <c r="H37" i="4"/>
  <c r="H95" i="4" s="1"/>
  <c r="H110" i="2"/>
  <c r="G56" i="4"/>
  <c r="H107" i="2" s="1"/>
  <c r="C94" i="4"/>
  <c r="H71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A6" i="7"/>
  <c r="C188" i="2"/>
  <c r="C196" i="2"/>
  <c r="C203" i="2"/>
  <c r="C210" i="2"/>
  <c r="C219" i="2"/>
  <c r="C226" i="2"/>
  <c r="C234" i="2"/>
  <c r="C241" i="2"/>
  <c r="C249" i="2"/>
  <c r="C257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182" i="2"/>
  <c r="C190" i="2"/>
  <c r="C197" i="2"/>
  <c r="C205" i="2"/>
  <c r="C212" i="2"/>
  <c r="C221" i="2"/>
  <c r="C228" i="2"/>
  <c r="C236" i="2"/>
  <c r="C243" i="2"/>
  <c r="C251" i="2"/>
  <c r="C259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29" i="2"/>
  <c r="C72" i="2"/>
  <c r="C137" i="2"/>
  <c r="C83" i="2"/>
  <c r="E77" i="9"/>
  <c r="H1114" i="2" s="1"/>
  <c r="H1121" i="2"/>
  <c r="D9" i="14"/>
  <c r="E26" i="9"/>
  <c r="H987" i="2" s="1"/>
  <c r="H945" i="2"/>
  <c r="H913" i="2"/>
  <c r="D46" i="9"/>
  <c r="H975" i="2" s="1"/>
  <c r="E13" i="9"/>
  <c r="D44" i="6"/>
  <c r="D46" i="6" s="1"/>
  <c r="D31" i="5"/>
  <c r="D36" i="5" s="1"/>
  <c r="C31" i="5"/>
  <c r="C36" i="5" s="1"/>
  <c r="H147" i="2" s="1"/>
  <c r="H161" i="2"/>
  <c r="G31" i="5"/>
  <c r="D15" i="12"/>
  <c r="H120" i="2"/>
  <c r="G79" i="4"/>
  <c r="D5" i="12" s="1"/>
  <c r="I17" i="7"/>
  <c r="L18" i="7"/>
  <c r="H421" i="2" s="1"/>
  <c r="L13" i="7"/>
  <c r="H416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5" i="9" l="1"/>
  <c r="H1006" i="2" s="1"/>
  <c r="H390" i="2"/>
  <c r="H143" i="2"/>
  <c r="H977" i="2"/>
  <c r="E21" i="9"/>
  <c r="G33" i="5"/>
  <c r="H171" i="2" s="1"/>
  <c r="G36" i="5"/>
  <c r="C42" i="5" s="1"/>
  <c r="C45" i="5" s="1"/>
  <c r="H156" i="2" s="1"/>
  <c r="C33" i="5"/>
  <c r="H144" i="2" s="1"/>
  <c r="H170" i="2"/>
  <c r="D10" i="12"/>
  <c r="D12" i="12"/>
  <c r="D11" i="12"/>
  <c r="H124" i="2"/>
  <c r="D13" i="1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74" i="2" l="1"/>
  <c r="C37" i="5"/>
  <c r="D21" i="12" s="1"/>
  <c r="H985" i="2"/>
  <c r="E46" i="9"/>
  <c r="H1007" i="2" s="1"/>
  <c r="D8" i="12"/>
  <c r="G37" i="5"/>
  <c r="G42" i="5" s="1"/>
  <c r="G44" i="5" s="1"/>
  <c r="H178" i="2" s="1"/>
  <c r="H153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H148" i="2"/>
  <c r="D22" i="12"/>
  <c r="D23" i="12"/>
  <c r="D24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<sst xmlns="http://schemas.openxmlformats.org/spreadsheetml/2006/main" count="4275" uniqueCount="994">
  <si>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</si>
  <si>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</si>
  <si>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</si>
  <si>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</si>
  <si>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</si>
  <si>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</si>
  <si>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</si>
  <si>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</si>
  <si>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</si>
  <si>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</si>
  <si>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</si>
  <si>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</si>
  <si>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</si>
  <si>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</si>
  <si>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</si>
  <si>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</si>
  <si>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</si>
  <si>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</si>
  <si>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</si>
  <si>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</si>
  <si>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</si>
  <si>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</si>
  <si>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</si>
  <si>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</si>
  <si>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</si>
  <si>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</si>
  <si>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</si>
  <si>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</si>
  <si>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</si>
  <si>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</si>
  <si>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</si>
  <si>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</si>
  <si>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</si>
  <si>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</si>
  <si>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</si>
  <si>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</si>
  <si>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</si>
  <si>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</si>
  <si>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</si>
  <si>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</si>
  <si>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</si>
  <si>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</si>
  <si>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</si>
  <si>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</si>
  <si>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</si>
  <si>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</si>
  <si>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</si>
  <si>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</si>
  <si>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</si>
  <si>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</si>
  <si>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</si>
  <si>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</si>
  <si>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</si>
  <si>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</si>
  <si>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</si>
  <si>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</si>
  <si>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</si>
  <si>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</si>
  <si>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</si>
  <si>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</si>
  <si>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</si>
  <si>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</si>
  <si>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</si>
  <si>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</si>
  <si>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</si>
  <si>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</si>
  <si>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</si>
  <si>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</si>
  <si>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</si>
  <si>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</si>
  <si>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</si>
  <si>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</si>
  <si>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</si>
  <si>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</si>
  <si>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</si>
  <si>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</si>
  <si>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</si>
  <si>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</si>
  <si>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</si>
  <si>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</si>
  <si>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</si>
  <si>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</si>
  <si>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</si>
  <si>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</si>
  <si>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</si>
  <si>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</si>
  <si>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</si>
  <si>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</si>
  <si>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</si>
  <si>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</si>
  <si>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</si>
  <si>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</si>
  <si>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</si>
  <si>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</si>
  <si>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</si>
  <si>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</si>
  <si>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</si>
  <si>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</si>
  <si>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</si>
  <si>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</si>
  <si>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</si>
  <si>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</si>
  <si>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</si>
  <si>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</si>
  <si>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</si>
  <si>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</si>
  <si>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</si>
  <si>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</si>
  <si>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</si>
  <si>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</si>
  <si>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</si>
  <si>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</si>
  <si>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</si>
  <si>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</si>
  <si>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</si>
  <si>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</si>
  <si>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</si>
  <si>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</si>
  <si>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</si>
  <si>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</si>
  <si>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</si>
  <si>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</si>
  <si>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</si>
  <si>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</si>
  <si>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</si>
  <si>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</si>
  <si>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</si>
  <si>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</si>
  <si>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</si>
  <si>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</si>
  <si>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</si>
  <si>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</si>
  <si>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</si>
  <si>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</si>
  <si>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</si>
  <si>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</si>
  <si>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</si>
  <si>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</si>
  <si>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</si>
  <si>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</si>
  <si>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</si>
  <si>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</si>
  <si>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</si>
  <si>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</si>
  <si>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</si>
  <si>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</si>
  <si>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</si>
  <si>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</si>
  <si>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</si>
  <si>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</si>
  <si>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</si>
  <si>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</si>
  <si>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</si>
  <si>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</si>
  <si>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</si>
  <si>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</si>
  <si>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</si>
  <si>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</si>
  <si>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</si>
  <si>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</si>
  <si>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</si>
  <si>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</si>
  <si>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</si>
  <si>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</si>
  <si>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</si>
  <si>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</si>
  <si>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</si>
  <si>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</si>
  <si>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</si>
  <si>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</si>
  <si>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</si>
  <si>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</si>
  <si>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</si>
  <si>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</si>
  <si>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</si>
  <si>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</si>
  <si>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</si>
  <si>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</si>
  <si>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</si>
  <si>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</si>
  <si>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</si>
  <si>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</si>
  <si>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</si>
  <si>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</si>
  <si>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</si>
  <si>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</si>
  <si>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</si>
  <si>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</si>
  <si>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</si>
  <si>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</si>
  <si>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</si>
  <si>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</si>
  <si>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</si>
  <si>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</si>
  <si>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</si>
  <si>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</si>
  <si>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</si>
  <si>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</si>
  <si>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</si>
  <si>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</si>
  <si>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</si>
  <si>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</si>
  <si>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</si>
  <si>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</si>
  <si>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</si>
  <si>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</si>
  <si>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</si>
  <si>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</si>
  <si>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</si>
  <si>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</si>
  <si>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</si>
  <si>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</si>
  <si>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</si>
  <si>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</si>
  <si>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</si>
  <si>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</si>
  <si>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</si>
  <si>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</si>
  <si>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</si>
  <si>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</si>
  <si>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</si>
  <si>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</si>
  <si>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</si>
  <si>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</si>
  <si>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</si>
  <si>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</si>
  <si>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</si>
  <si>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</si>
  <si>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</si>
  <si>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</si>
  <si>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</si>
  <si>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</si>
  <si>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</si>
  <si>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</si>
  <si>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</si>
  <si>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</si>
  <si>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</si>
  <si>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</si>
  <si>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</si>
  <si>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</si>
  <si>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</si>
  <si>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</si>
  <si>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</si>
  <si>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</si>
  <si>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</si>
  <si>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</si>
  <si>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</si>
  <si>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</si>
  <si>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</si>
  <si>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</si>
  <si>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</si>
  <si>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</si>
  <si>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</si>
  <si>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</si>
  <si>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</si>
  <si>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</si>
  <si>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</si>
  <si>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</si>
  <si>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</si>
  <si>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</si>
  <si>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</si>
  <si>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</si>
  <si>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</si>
  <si>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</si>
  <si>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</si>
  <si>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</si>
  <si>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</si>
  <si>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</si>
  <si>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</si>
  <si>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</si>
  <si>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</si>
  <si>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</si>
  <si>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</si>
  <si>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</si>
  <si>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</si>
  <si>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</si>
  <si>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</si>
  <si>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</si>
  <si>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</si>
  <si>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</si>
  <si>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</si>
  <si>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</si>
  <si>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</si>
  <si>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</si>
  <si>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</si>
  <si>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</si>
  <si>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</si>
  <si>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</si>
  <si>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</si>
  <si>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</si>
  <si>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</si>
  <si>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</si>
  <si>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</si>
  <si>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</si>
  <si>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</si>
  <si>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</si>
  <si>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</si>
  <si>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</si>
  <si>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</si>
  <si>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</si>
  <si>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</si>
  <si>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</si>
  <si>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</si>
  <si>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</si>
  <si>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</si>
  <si>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</si>
  <si>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</si>
  <si>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</si>
  <si>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</si>
  <si>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</si>
  <si>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</si>
  <si>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</si>
  <si>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</si>
  <si>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</si>
  <si>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</si>
  <si>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</si>
  <si>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</si>
  <si>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</si>
  <si>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</si>
  <si>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</si>
  <si>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</si>
  <si>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</si>
  <si>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</si>
  <si>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</si>
  <si>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</si>
  <si>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</si>
  <si>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</si>
  <si>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</si>
  <si>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</si>
  <si>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</si>
  <si>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</si>
  <si>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</si>
  <si>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</si>
  <si>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</si>
  <si>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</si>
  <si>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</si>
  <si>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</si>
  <si>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</si>
  <si>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</si>
  <si>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</si>
  <si>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</si>
  <si>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</si>
  <si>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</si>
  <si>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</si>
  <si>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</si>
  <si>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</si>
  <si>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</si>
  <si>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</si>
  <si>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</si>
  <si>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</si>
  <si>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</si>
  <si>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</si>
  <si>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</si>
  <si>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</si>
  <si>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</si>
  <si>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</si>
  <si>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</si>
  <si>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</si>
  <si>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</si>
  <si>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</si>
  <si>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</si>
  <si>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</si>
  <si>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</si>
  <si>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</si>
  <si>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</si>
  <si>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</si>
  <si>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</si>
  <si>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</si>
  <si>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</si>
  <si>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</si>
  <si>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</si>
  <si>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</si>
  <si>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</si>
  <si>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</si>
  <si>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</si>
  <si>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</si>
  <si>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</si>
  <si>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</si>
  <si>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</si>
  <si>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</si>
  <si>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</si>
  <si>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</si>
  <si>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</si>
  <si>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</si>
  <si>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</si>
  <si>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</si>
  <si>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</si>
  <si>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</si>
  <si>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</si>
  <si>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</si>
  <si>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</si>
  <si>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</si>
  <si>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</si>
  <si>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</si>
  <si>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</si>
  <si>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</si>
  <si>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</si>
  <si>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</si>
  <si>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</si>
  <si>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</si>
  <si>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</si>
  <si>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</si>
  <si>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</si>
  <si>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</si>
  <si>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</si>
  <si>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</si>
  <si>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</si>
  <si>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</si>
  <si>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</si>
  <si>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</si>
  <si>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</si>
  <si>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</si>
  <si>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</si>
  <si>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</si>
  <si>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</si>
  <si>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</si>
  <si>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</si>
  <si>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</si>
  <si>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</si>
  <si>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</si>
  <si>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</si>
  <si>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</si>
  <si>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</si>
  <si>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</si>
  <si>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</si>
  <si>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</si>
  <si>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</si>
  <si>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</si>
  <si>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</si>
  <si>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</si>
  <si>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</si>
  <si>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</si>
  <si>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</si>
  <si>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</si>
  <si>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</si>
  <si>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</si>
  <si>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</si>
  <si>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</si>
  <si>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</si>
  <si>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</si>
  <si>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</si>
  <si>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</si>
  <si>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</si>
  <si>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</si>
  <si>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</si>
  <si>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</si>
  <si>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</si>
  <si>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</si>
  <si>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</si>
  <si>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</si>
  <si>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</si>
  <si>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</si>
  <si>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</si>
  <si>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</si>
  <si>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</si>
  <si>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</si>
  <si>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</si>
  <si>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</si>
  <si>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</si>
  <si>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</si>
  <si>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</si>
  <si>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</si>
  <si>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</si>
  <si>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</si>
  <si>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</si>
  <si>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</si>
  <si>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</si>
  <si>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</si>
  <si>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</si>
  <si>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</si>
  <si>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</si>
  <si>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</si>
  <si>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</si>
  <si>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</si>
  <si>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</si>
  <si>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</si>
  <si>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</si>
  <si>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</si>
  <si>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</si>
  <si>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</si>
  <si>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</si>
  <si>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</si>
  <si>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</si>
  <si>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</si>
  <si>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</si>
  <si>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</si>
  <si>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</si>
  <si>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</si>
  <si>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</si>
  <si>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</si>
  <si>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</si>
  <si>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</si>
  <si>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</si>
  <si>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</si>
  <si>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</si>
  <si>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</si>
  <si>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</si>
  <si>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</si>
  <si>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</si>
  <si>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</si>
  <si>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</si>
  <si>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</si>
  <si>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</si>
  <si>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</si>
  <si>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</si>
  <si>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</si>
  <si>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</si>
  <si>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</si>
  <si>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</si>
  <si>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</si>
  <si>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</si>
  <si>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</si>
  <si>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</si>
  <si>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</si>
  <si>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</si>
  <si>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</si>
  <si>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</si>
  <si>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</si>
  <si>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</si>
  <si>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</si>
  <si>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</si>
  <si>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</si>
  <si>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</si>
  <si>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</si>
  <si>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</si>
  <si>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</si>
  <si>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</si>
  <si>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</si>
  <si>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</si>
  <si>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</si>
  <si>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</si>
  <si>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</si>
  <si>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</si>
  <si>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</si>
  <si>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</si>
  <si>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</si>
  <si>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</si>
  <si>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</si>
  <si>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</si>
  <si>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</si>
  <si>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</si>
  <si>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</si>
  <si>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</si>
  <si>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</si>
  <si>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</si>
  <si>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</si>
  <si>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</si>
  <si>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</si>
  <si>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</si>
  <si>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</si>
  <si>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</si>
  <si>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</si>
  <si>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</si>
  <si>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</si>
  <si>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</si>
  <si>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</si>
  <si>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</si>
  <si>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</si>
  <si>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</si>
  <si>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</si>
  <si>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</si>
  <si>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</si>
  <si>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</si>
  <si>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</si>
  <si>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</si>
  <si>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</si>
  <si>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</si>
  <si>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</si>
  <si>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</si>
  <si>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</si>
  <si>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</si>
  <si>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</si>
  <si>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</si>
  <si>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</si>
  <si>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</si>
  <si>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</si>
  <si>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</si>
  <si>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</si>
  <si>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</si>
  <si>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</si>
  <si>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</si>
  <si>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</si>
  <si>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</si>
  <si>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</si>
  <si>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</si>
  <si>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</si>
  <si>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</si>
  <si>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</si>
  <si>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</si>
  <si>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</si>
  <si>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</si>
  <si>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</si>
  <si>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</si>
  <si>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</si>
  <si>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</si>
  <si>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</si>
  <si>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</si>
  <si>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</si>
  <si>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</si>
  <si>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</si>
  <si>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</si>
  <si>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</si>
  <si>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</si>
  <si>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</si>
  <si>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</si>
  <si>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</si>
  <si>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</si>
  <si>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</si>
  <si>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</si>
  <si>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</si>
  <si>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</si>
  <si>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</si>
  <si>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</si>
  <si>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</si>
  <si>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</si>
  <si>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</si>
  <si>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</si>
  <si>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</si>
  <si>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</si>
  <si>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</si>
  <si>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</si>
  <si>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</si>
  <si>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</si>
  <si>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</si>
  <si>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</si>
  <si>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</si>
  <si>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</si>
  <si>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</si>
  <si>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</si>
  <si>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</si>
  <si>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</si>
  <si>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</si>
  <si>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</si>
  <si>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</si>
  <si>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</si>
  <si>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</si>
  <si>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</si>
  <si>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</si>
  <si>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</si>
  <si>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</si>
  <si>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</si>
  <si>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</si>
  <si>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</si>
  <si>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</si>
  <si>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</si>
  <si>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</si>
  <si>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</si>
  <si>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</si>
  <si>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</si>
  <si>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</si>
  <si>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</si>
  <si>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</si>
  <si>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</si>
  <si>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</si>
  <si>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</si>
  <si>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</si>
  <si>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</si>
  <si>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</si>
  <si>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</si>
  <si>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</si>
  <si>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</si>
  <si>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</si>
  <si>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</si>
  <si>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</si>
  <si>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</si>
  <si>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</si>
  <si>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</si>
  <si>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</si>
  <si>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</si>
  <si>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</si>
  <si>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</si>
  <si>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</si>
  <si>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</si>
  <si>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</si>
  <si>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</si>
  <si>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</si>
  <si>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</si>
  <si>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</si>
  <si>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</si>
  <si>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</si>
  <si>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</si>
  <si>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</si>
  <si>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</si>
  <si>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</si>
  <si>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</si>
  <si>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</si>
  <si>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</si>
  <si>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</si>
  <si>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</si>
  <si>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</si>
  <si>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</si>
  <si>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</si>
  <si>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</si>
  <si>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</si>
  <si>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</si>
  <si>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</si>
  <si>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</si>
  <si>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</si>
  <si>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</si>
  <si>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</si>
  <si>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</si>
  <si>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</si>
  <si>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</si>
  <si>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</si>
  <si>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</si>
  <si>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</si>
  <si>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</si>
  <si>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</si>
  <si>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</si>
  <si>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</si>
  <si>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</si>
  <si>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</si>
  <si>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</si>
  <si>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</si>
  <si>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</si>
  <si>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</si>
  <si>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</si>
  <si>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</si>
  <si>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</si>
  <si>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</si>
  <si>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</si>
  <si>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</si>
  <si>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</si>
  <si>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</si>
  <si>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</si>
  <si>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</si>
  <si>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</si>
  <si>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</si>
  <si>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</si>
  <si>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</si>
  <si>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</si>
  <si>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</si>
  <si>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</si>
  <si>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</si>
  <si>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</si>
  <si>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</si>
  <si>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</si>
  <si>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</si>
  <si>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</si>
  <si>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</si>
  <si>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</si>
  <si>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</si>
  <si>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</si>
  <si>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</si>
  <si>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</si>
  <si>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</si>
  <si>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</si>
  <si>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</si>
  <si>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</si>
  <si>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</si>
  <si>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</si>
  <si>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</si>
  <si>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</si>
  <si>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</si>
  <si>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</si>
  <si>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</si>
  <si>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</si>
  <si>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</si>
  <si>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</si>
  <si>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</si>
  <si>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</si>
  <si>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</si>
  <si>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</si>
  <si>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</si>
  <si>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</si>
  <si>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</si>
  <si>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</si>
  <si>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</si>
  <si>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</si>
  <si>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</si>
  <si>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</si>
  <si>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</si>
  <si>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</si>
  <si>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</si>
  <si>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</si>
  <si>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</si>
  <si>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</si>
  <si>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</si>
  <si>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</si>
  <si>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</si>
  <si>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</si>
  <si>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</si>
  <si>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</si>
  <si>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</si>
  <si>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</si>
  <si>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</si>
  <si>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</si>
  <si>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</si>
  <si>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</si>
  <si>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</si>
  <si>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</si>
  <si>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</si>
  <si>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</si>
  <si>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</si>
  <si>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</si>
  <si>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</si>
  <si>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</si>
  <si>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</si>
  <si>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</si>
  <si>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</si>
  <si>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</si>
  <si>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</si>
  <si>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</si>
  <si>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</si>
  <si>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</si>
  <si>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</si>
  <si>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</si>
  <si>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</si>
  <si>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</si>
  <si>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</si>
  <si>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</si>
  <si>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</si>
  <si>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</si>
  <si>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</si>
  <si>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</si>
  <si>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</si>
  <si>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</si>
  <si>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</si>
  <si>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</si>
  <si>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</si>
  <si>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</si>
  <si>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</si>
  <si>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</si>
  <si>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</si>
  <si>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</si>
  <si>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</si>
  <si>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</si>
  <si>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</si>
  <si>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</si>
  <si>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</si>
  <si>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</si>
  <si>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</si>
  <si>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</si>
  <si>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</si>
  <si>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</si>
  <si>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</si>
  <si>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</si>
  <si>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</si>
  <si>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</si>
  <si>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</si>
  <si>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</si>
  <si>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</si>
  <si>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</si>
  <si>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</si>
  <si>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</si>
  <si>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</si>
  <si>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</si>
  <si>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</si>
  <si>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</si>
  <si>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</si>
  <si>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</si>
  <si>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</si>
  <si>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</si>
  <si>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</si>
  <si>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</si>
  <si>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</si>
  <si>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</si>
  <si>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</si>
  <si>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</si>
  <si>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</si>
  <si>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</si>
  <si>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</si>
  <si>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</si>
  <si>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</si>
  <si>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</si>
  <si>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</si>
  <si>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</si>
  <si>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</si>
  <si>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</si>
  <si>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</si>
  <si>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</si>
  <si>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</si>
  <si>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</si>
  <si>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</si>
  <si>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</si>
  <si>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</si>
  <si>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</si>
  <si>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</si>
  <si>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</si>
  <si>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</si>
  <si>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</si>
  <si>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</si>
  <si>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</si>
  <si>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</si>
  <si>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</si>
  <si>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</si>
  <si>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</si>
  <si>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</si>
  <si>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</si>
  <si>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</si>
  <si>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</si>
  <si>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</si>
  <si>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</si>
  <si>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</si>
  <si>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</si>
  <si>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</si>
  <si>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</si>
  <si>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</si>
  <si>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</si>
  <si>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</si>
  <si>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</si>
  <si>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</si>
  <si>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</si>
  <si>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</si>
  <si>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</si>
  <si>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</si>
  <si>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</si>
  <si>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</si>
  <si>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</si>
  <si>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</si>
  <si>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</si>
  <si>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</si>
  <si>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</si>
  <si>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</si>
  <si>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</si>
  <si>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</si>
  <si>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</si>
  <si>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</si>
  <si>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</si>
  <si>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</si>
  <si>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</si>
  <si>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</si>
  <si>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</si>
  <si>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</si>
  <si>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</si>
  <si>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</si>
  <si>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</si>
  <si>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</si>
  <si>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</si>
  <si>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</si>
  <si>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</si>
  <si>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</si>
  <si>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</si>
  <si>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</si>
  <si>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</si>
  <si>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</si>
  <si>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</si>
  <si>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</si>
  <si>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</si>
  <si>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</si>
  <si>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</si>
  <si>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</si>
  <si>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</si>
  <si>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</si>
  <si>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</si>
  <si>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</si>
  <si>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</si>
  <si>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</si>
  <si>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</si>
  <si>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</si>
  <si>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</si>
  <si>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</si>
  <si>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</si>
  <si>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</si>
  <si>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</si>
  <si>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</si>
  <si>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</si>
  <si>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</si>
  <si>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</si>
  <si>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</si>
  <si>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</si>
  <si>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</si>
  <si>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</si>
  <si>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</si>
  <si>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</si>
  <si>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</si>
  <si>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</si>
  <si>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</si>
  <si>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</si>
  <si>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</si>
  <si>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</si>
  <si>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</si>
  <si>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</si>
  <si>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</si>
  <si>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</si>
  <si>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</si>
  <si>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</si>
  <si>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</si>
  <si>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</si>
  <si>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</si>
  <si>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</si>
  <si>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</si>
  <si>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ЕРФОЛГ 1 ЕАД</t>
  </si>
  <si>
    <t>205674631</t>
  </si>
  <si>
    <t>Ния Стоянова Темиз</t>
  </si>
  <si>
    <t>гр. София, Район Изгрев, ул. Тинтява № 126, вх. Б, ап./офис 3</t>
  </si>
  <si>
    <t>+359876828681</t>
  </si>
  <si>
    <t>niya@vicebg.com</t>
  </si>
  <si>
    <t>Елена Рачовска</t>
  </si>
  <si>
    <t>счетоводител</t>
  </si>
  <si>
    <t>Изпълнителен директор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</si>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</sst>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rfolg1.com/" TargetMode="External"/><Relationship Id="rId1" Type="http://schemas.openxmlformats.org/officeDocument/2006/relationships/hyperlink" Target="mailto:niya@vice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5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46141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Елена Рачовска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46141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972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990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986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 t="s">
        <v>991</v>
      </c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7" t="s">
        <v>992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 t="s">
        <v>993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988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989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79F0946-9218-4CDD-A1D0-F65E7198F051}"/>
    <hyperlink ref="B24" r:id="rId2" xr:uid="{B6B7F8D0-C99B-4536-9D61-5C9FED655BC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-13.164705882352941</v>
      </c>
      <c r="E3" s="590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-1.6441616832454195E-2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-8.6030598908280159E-2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-1.380356746354822E-2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0.30448318804483188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0.25346260387811637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0.25346260387811637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0.12119113573407202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0.12119113573407202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1.0923203454302457E-3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1.0485283596082205E-3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0.14522368189696316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0.19111359261816954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0.16044951027557791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1385</v>
      </c>
      <c r="E21" s="587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2.0349990449462965E-2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2.8323108384458076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9.3913357400722024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ЕРФОЛГ 1 ЕАД</v>
      </c>
      <c r="B3" s="596" t="str">
        <f t="shared" ref="B3:B34" si="1">pdeBulstat</f>
        <v>205674631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77816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ЕРФОЛГ 1 ЕАД</v>
      </c>
      <c r="B4" s="596" t="str">
        <f t="shared" si="1"/>
        <v>205674631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ЕРФОЛГ 1 ЕАД</v>
      </c>
      <c r="B5" s="596" t="str">
        <f t="shared" si="1"/>
        <v>205674631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ЕРФОЛГ 1 ЕАД</v>
      </c>
      <c r="B6" s="596" t="str">
        <f t="shared" si="1"/>
        <v>205674631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ЕРФОЛГ 1 ЕАД</v>
      </c>
      <c r="B7" s="596" t="str">
        <f t="shared" si="1"/>
        <v>205674631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ЕРФОЛГ 1 ЕАД</v>
      </c>
      <c r="B8" s="596" t="str">
        <f t="shared" si="1"/>
        <v>205674631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ЕРФОЛГ 1 ЕАД</v>
      </c>
      <c r="B9" s="596" t="str">
        <f t="shared" si="1"/>
        <v>205674631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ЕРФОЛГ 1 ЕАД</v>
      </c>
      <c r="B10" s="596" t="str">
        <f t="shared" si="1"/>
        <v>205674631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ЕРФОЛГ 1 ЕАД</v>
      </c>
      <c r="B11" s="596" t="str">
        <f t="shared" si="1"/>
        <v>205674631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77816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ЕРФОЛГ 1 ЕАД</v>
      </c>
      <c r="B12" s="596" t="str">
        <f t="shared" si="1"/>
        <v>205674631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ЕРФОЛГ 1 ЕАД</v>
      </c>
      <c r="B13" s="596" t="str">
        <f t="shared" si="1"/>
        <v>205674631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ЕРФОЛГ 1 ЕАД</v>
      </c>
      <c r="B14" s="596" t="str">
        <f t="shared" si="1"/>
        <v>205674631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ЕРФОЛГ 1 ЕАД</v>
      </c>
      <c r="B15" s="596" t="str">
        <f t="shared" si="1"/>
        <v>205674631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ЕРФОЛГ 1 ЕАД</v>
      </c>
      <c r="B16" s="596" t="str">
        <f t="shared" si="1"/>
        <v>205674631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ЕРФОЛГ 1 ЕАД</v>
      </c>
      <c r="B17" s="596" t="str">
        <f t="shared" si="1"/>
        <v>205674631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ЕРФОЛГ 1 ЕАД</v>
      </c>
      <c r="B18" s="596" t="str">
        <f t="shared" si="1"/>
        <v>205674631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ЕРФОЛГ 1 ЕАД</v>
      </c>
      <c r="B19" s="596" t="str">
        <f t="shared" si="1"/>
        <v>205674631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2884</v>
      </c>
    </row>
    <row r="20" spans="1:8">
      <c r="A20" s="596" t="str">
        <f t="shared" si="0"/>
        <v>ЕРФОЛГ 1 ЕАД</v>
      </c>
      <c r="B20" s="596" t="str">
        <f t="shared" si="1"/>
        <v>205674631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ЕРФОЛГ 1 ЕАД</v>
      </c>
      <c r="B21" s="596" t="str">
        <f t="shared" si="1"/>
        <v>205674631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2884</v>
      </c>
    </row>
    <row r="22" spans="1:8">
      <c r="A22" s="596" t="str">
        <f t="shared" si="0"/>
        <v>ЕРФОЛГ 1 ЕАД</v>
      </c>
      <c r="B22" s="596" t="str">
        <f t="shared" si="1"/>
        <v>205674631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0</v>
      </c>
    </row>
    <row r="23" spans="1:8">
      <c r="A23" s="596" t="str">
        <f t="shared" si="0"/>
        <v>ЕРФОЛГ 1 ЕАД</v>
      </c>
      <c r="B23" s="596" t="str">
        <f t="shared" si="1"/>
        <v>205674631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ЕРФОЛГ 1 ЕАД</v>
      </c>
      <c r="B24" s="596" t="str">
        <f t="shared" si="1"/>
        <v>205674631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ЕРФОЛГ 1 ЕАД</v>
      </c>
      <c r="B25" s="596" t="str">
        <f t="shared" si="1"/>
        <v>205674631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ЕРФОЛГ 1 ЕАД</v>
      </c>
      <c r="B26" s="596" t="str">
        <f t="shared" si="1"/>
        <v>205674631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ЕРФОЛГ 1 ЕАД</v>
      </c>
      <c r="B27" s="596" t="str">
        <f t="shared" si="1"/>
        <v>205674631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ЕРФОЛГ 1 ЕАД</v>
      </c>
      <c r="B28" s="596" t="str">
        <f t="shared" si="1"/>
        <v>205674631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ЕРФОЛГ 1 ЕАД</v>
      </c>
      <c r="B29" s="596" t="str">
        <f t="shared" si="1"/>
        <v>205674631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ЕРФОЛГ 1 ЕАД</v>
      </c>
      <c r="B30" s="596" t="str">
        <f t="shared" si="1"/>
        <v>205674631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ЕРФОЛГ 1 ЕАД</v>
      </c>
      <c r="B31" s="596" t="str">
        <f t="shared" si="1"/>
        <v>205674631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ЕРФОЛГ 1 ЕАД</v>
      </c>
      <c r="B32" s="596" t="str">
        <f t="shared" si="1"/>
        <v>205674631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ЕРФОЛГ 1 ЕАД</v>
      </c>
      <c r="B33" s="596" t="str">
        <f t="shared" si="1"/>
        <v>205674631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0</v>
      </c>
    </row>
    <row r="34" spans="1:8">
      <c r="A34" s="596" t="str">
        <f t="shared" si="0"/>
        <v>ЕРФОЛГ 1 ЕАД</v>
      </c>
      <c r="B34" s="596" t="str">
        <f t="shared" si="1"/>
        <v>205674631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ЕРФОЛГ 1 ЕАД</v>
      </c>
      <c r="B35" s="596" t="str">
        <f t="shared" ref="B35:B66" si="4">pdeBulstat</f>
        <v>205674631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ЕРФОЛГ 1 ЕАД</v>
      </c>
      <c r="B36" s="596" t="str">
        <f t="shared" si="4"/>
        <v>205674631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ЕРФОЛГ 1 ЕАД</v>
      </c>
      <c r="B37" s="596" t="str">
        <f t="shared" si="4"/>
        <v>205674631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ЕРФОЛГ 1 ЕАД</v>
      </c>
      <c r="B38" s="596" t="str">
        <f t="shared" si="4"/>
        <v>205674631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ЕРФОЛГ 1 ЕАД</v>
      </c>
      <c r="B39" s="596" t="str">
        <f t="shared" si="4"/>
        <v>205674631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ЕРФОЛГ 1 ЕАД</v>
      </c>
      <c r="B40" s="596" t="str">
        <f t="shared" si="4"/>
        <v>205674631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0</v>
      </c>
    </row>
    <row r="41" spans="1:8">
      <c r="A41" s="596" t="str">
        <f t="shared" si="3"/>
        <v>ЕРФОЛГ 1 ЕАД</v>
      </c>
      <c r="B41" s="596" t="str">
        <f t="shared" si="4"/>
        <v>205674631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80700</v>
      </c>
    </row>
    <row r="42" spans="1:8">
      <c r="A42" s="596" t="str">
        <f t="shared" si="3"/>
        <v>ЕРФОЛГ 1 ЕАД</v>
      </c>
      <c r="B42" s="596" t="str">
        <f t="shared" si="4"/>
        <v>205674631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ЕРФОЛГ 1 ЕАД</v>
      </c>
      <c r="B43" s="596" t="str">
        <f t="shared" si="4"/>
        <v>205674631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ЕРФОЛГ 1 ЕАД</v>
      </c>
      <c r="B44" s="596" t="str">
        <f t="shared" si="4"/>
        <v>205674631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ЕРФОЛГ 1 ЕАД</v>
      </c>
      <c r="B45" s="596" t="str">
        <f t="shared" si="4"/>
        <v>205674631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ЕРФОЛГ 1 ЕАД</v>
      </c>
      <c r="B46" s="596" t="str">
        <f t="shared" si="4"/>
        <v>205674631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ЕРФОЛГ 1 ЕАД</v>
      </c>
      <c r="B47" s="596" t="str">
        <f t="shared" si="4"/>
        <v>205674631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ЕРФОЛГ 1 ЕАД</v>
      </c>
      <c r="B48" s="596" t="str">
        <f t="shared" si="4"/>
        <v>205674631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ЕРФОЛГ 1 ЕАД</v>
      </c>
      <c r="B49" s="596" t="str">
        <f t="shared" si="4"/>
        <v>205674631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5</v>
      </c>
    </row>
    <row r="50" spans="1:8">
      <c r="A50" s="596" t="str">
        <f t="shared" si="3"/>
        <v>ЕРФОЛГ 1 ЕАД</v>
      </c>
      <c r="B50" s="596" t="str">
        <f t="shared" si="4"/>
        <v>205674631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65</v>
      </c>
    </row>
    <row r="51" spans="1:8">
      <c r="A51" s="596" t="str">
        <f t="shared" si="3"/>
        <v>ЕРФОЛГ 1 ЕАД</v>
      </c>
      <c r="B51" s="596" t="str">
        <f t="shared" si="4"/>
        <v>205674631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ЕРФОЛГ 1 ЕАД</v>
      </c>
      <c r="B52" s="596" t="str">
        <f t="shared" si="4"/>
        <v>205674631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ЕРФОЛГ 1 ЕАД</v>
      </c>
      <c r="B53" s="596" t="str">
        <f t="shared" si="4"/>
        <v>205674631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ЕРФОЛГ 1 ЕАД</v>
      </c>
      <c r="B54" s="596" t="str">
        <f t="shared" si="4"/>
        <v>205674631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ЕРФОЛГ 1 ЕАД</v>
      </c>
      <c r="B55" s="596" t="str">
        <f t="shared" si="4"/>
        <v>205674631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ЕРФОЛГ 1 ЕАД</v>
      </c>
      <c r="B56" s="596" t="str">
        <f t="shared" si="4"/>
        <v>205674631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121</v>
      </c>
    </row>
    <row r="57" spans="1:8">
      <c r="A57" s="596" t="str">
        <f t="shared" si="3"/>
        <v>ЕРФОЛГ 1 ЕАД</v>
      </c>
      <c r="B57" s="596" t="str">
        <f t="shared" si="4"/>
        <v>205674631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191</v>
      </c>
    </row>
    <row r="58" spans="1:8">
      <c r="A58" s="596" t="str">
        <f t="shared" si="3"/>
        <v>ЕРФОЛГ 1 ЕАД</v>
      </c>
      <c r="B58" s="596" t="str">
        <f t="shared" si="4"/>
        <v>205674631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ЕРФОЛГ 1 ЕАД</v>
      </c>
      <c r="B59" s="596" t="str">
        <f t="shared" si="4"/>
        <v>205674631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ЕРФОЛГ 1 ЕАД</v>
      </c>
      <c r="B60" s="596" t="str">
        <f t="shared" si="4"/>
        <v>205674631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ЕРФОЛГ 1 ЕАД</v>
      </c>
      <c r="B61" s="596" t="str">
        <f t="shared" si="4"/>
        <v>205674631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ЕРФОЛГ 1 ЕАД</v>
      </c>
      <c r="B62" s="596" t="str">
        <f t="shared" si="4"/>
        <v>205674631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ЕРФОЛГ 1 ЕАД</v>
      </c>
      <c r="B63" s="596" t="str">
        <f t="shared" si="4"/>
        <v>205674631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ЕРФОЛГ 1 ЕАД</v>
      </c>
      <c r="B64" s="596" t="str">
        <f t="shared" si="4"/>
        <v>205674631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ЕРФОЛГ 1 ЕАД</v>
      </c>
      <c r="B65" s="596" t="str">
        <f t="shared" si="4"/>
        <v>205674631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34</v>
      </c>
    </row>
    <row r="66" spans="1:8">
      <c r="A66" s="596" t="str">
        <f t="shared" si="3"/>
        <v>ЕРФОЛГ 1 ЕАД</v>
      </c>
      <c r="B66" s="596" t="str">
        <f t="shared" si="4"/>
        <v>205674631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14</v>
      </c>
    </row>
    <row r="67" spans="1:8">
      <c r="A67" s="596" t="str">
        <f t="shared" ref="A67:A98" si="6">pdeName</f>
        <v>ЕРФОЛГ 1 ЕАД</v>
      </c>
      <c r="B67" s="596" t="str">
        <f t="shared" ref="B67:B98" si="7">pdeBulstat</f>
        <v>205674631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127</v>
      </c>
    </row>
    <row r="68" spans="1:8">
      <c r="A68" s="596" t="str">
        <f t="shared" si="6"/>
        <v>ЕРФОЛГ 1 ЕАД</v>
      </c>
      <c r="B68" s="596" t="str">
        <f t="shared" si="7"/>
        <v>205674631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ЕРФОЛГ 1 ЕАД</v>
      </c>
      <c r="B69" s="596" t="str">
        <f t="shared" si="7"/>
        <v>205674631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175</v>
      </c>
    </row>
    <row r="70" spans="1:8">
      <c r="A70" s="596" t="str">
        <f t="shared" si="6"/>
        <v>ЕРФОЛГ 1 ЕАД</v>
      </c>
      <c r="B70" s="596" t="str">
        <f t="shared" si="7"/>
        <v>205674631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0</v>
      </c>
    </row>
    <row r="71" spans="1:8">
      <c r="A71" s="596" t="str">
        <f t="shared" si="6"/>
        <v>ЕРФОЛГ 1 ЕАД</v>
      </c>
      <c r="B71" s="596" t="str">
        <f t="shared" si="7"/>
        <v>205674631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366</v>
      </c>
    </row>
    <row r="72" spans="1:8">
      <c r="A72" s="596" t="str">
        <f t="shared" si="6"/>
        <v>ЕРФОЛГ 1 ЕАД</v>
      </c>
      <c r="B72" s="596" t="str">
        <f t="shared" si="7"/>
        <v>205674631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81066</v>
      </c>
    </row>
    <row r="73" spans="1:8">
      <c r="A73" s="596" t="str">
        <f t="shared" si="6"/>
        <v>ЕРФОЛГ 1 ЕАД</v>
      </c>
      <c r="B73" s="596" t="str">
        <f t="shared" si="7"/>
        <v>205674631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1000</v>
      </c>
    </row>
    <row r="74" spans="1:8">
      <c r="A74" s="596" t="str">
        <f t="shared" si="6"/>
        <v>ЕРФОЛГ 1 ЕАД</v>
      </c>
      <c r="B74" s="596" t="str">
        <f t="shared" si="7"/>
        <v>205674631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1000</v>
      </c>
    </row>
    <row r="75" spans="1:8">
      <c r="A75" s="596" t="str">
        <f t="shared" si="6"/>
        <v>ЕРФОЛГ 1 ЕАД</v>
      </c>
      <c r="B75" s="596" t="str">
        <f t="shared" si="7"/>
        <v>205674631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ЕРФОЛГ 1 ЕАД</v>
      </c>
      <c r="B76" s="596" t="str">
        <f t="shared" si="7"/>
        <v>205674631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ЕРФОЛГ 1 ЕАД</v>
      </c>
      <c r="B77" s="596" t="str">
        <f t="shared" si="7"/>
        <v>205674631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ЕРФОЛГ 1 ЕАД</v>
      </c>
      <c r="B78" s="596" t="str">
        <f t="shared" si="7"/>
        <v>205674631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ЕРФОЛГ 1 ЕАД</v>
      </c>
      <c r="B79" s="596" t="str">
        <f t="shared" si="7"/>
        <v>205674631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1000</v>
      </c>
    </row>
    <row r="80" spans="1:8">
      <c r="A80" s="596" t="str">
        <f t="shared" si="6"/>
        <v>ЕРФОЛГ 1 ЕАД</v>
      </c>
      <c r="B80" s="596" t="str">
        <f t="shared" si="7"/>
        <v>205674631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0</v>
      </c>
    </row>
    <row r="81" spans="1:8">
      <c r="A81" s="596" t="str">
        <f t="shared" si="6"/>
        <v>ЕРФОЛГ 1 ЕАД</v>
      </c>
      <c r="B81" s="596" t="str">
        <f t="shared" si="7"/>
        <v>205674631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0</v>
      </c>
    </row>
    <row r="82" spans="1:8">
      <c r="A82" s="596" t="str">
        <f t="shared" si="6"/>
        <v>ЕРФОЛГ 1 ЕАД</v>
      </c>
      <c r="B82" s="596" t="str">
        <f t="shared" si="7"/>
        <v>205674631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2659</v>
      </c>
    </row>
    <row r="83" spans="1:8">
      <c r="A83" s="596" t="str">
        <f t="shared" si="6"/>
        <v>ЕРФОЛГ 1 ЕАД</v>
      </c>
      <c r="B83" s="596" t="str">
        <f t="shared" si="7"/>
        <v>205674631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0</v>
      </c>
    </row>
    <row r="84" spans="1:8">
      <c r="A84" s="596" t="str">
        <f t="shared" si="6"/>
        <v>ЕРФОЛГ 1 ЕАД</v>
      </c>
      <c r="B84" s="596" t="str">
        <f t="shared" si="7"/>
        <v>205674631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ЕРФОЛГ 1 ЕАД</v>
      </c>
      <c r="B85" s="596" t="str">
        <f t="shared" si="7"/>
        <v>205674631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2659</v>
      </c>
    </row>
    <row r="86" spans="1:8">
      <c r="A86" s="596" t="str">
        <f t="shared" si="6"/>
        <v>ЕРФОЛГ 1 ЕАД</v>
      </c>
      <c r="B86" s="596" t="str">
        <f t="shared" si="7"/>
        <v>205674631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2659</v>
      </c>
    </row>
    <row r="87" spans="1:8">
      <c r="A87" s="596" t="str">
        <f t="shared" si="6"/>
        <v>ЕРФОЛГ 1 ЕАД</v>
      </c>
      <c r="B87" s="596" t="str">
        <f t="shared" si="7"/>
        <v>205674631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65519</v>
      </c>
    </row>
    <row r="88" spans="1:8">
      <c r="A88" s="596" t="str">
        <f t="shared" si="6"/>
        <v>ЕРФОЛГ 1 ЕАД</v>
      </c>
      <c r="B88" s="596" t="str">
        <f t="shared" si="7"/>
        <v>205674631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65519</v>
      </c>
    </row>
    <row r="89" spans="1:8">
      <c r="A89" s="596" t="str">
        <f t="shared" si="6"/>
        <v>ЕРФОЛГ 1 ЕАД</v>
      </c>
      <c r="B89" s="596" t="str">
        <f t="shared" si="7"/>
        <v>205674631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0</v>
      </c>
    </row>
    <row r="90" spans="1:8">
      <c r="A90" s="596" t="str">
        <f t="shared" si="6"/>
        <v>ЕРФОЛГ 1 ЕАД</v>
      </c>
      <c r="B90" s="596" t="str">
        <f t="shared" si="7"/>
        <v>205674631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ЕРФОЛГ 1 ЕАД</v>
      </c>
      <c r="B91" s="596" t="str">
        <f t="shared" si="7"/>
        <v>205674631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0</v>
      </c>
    </row>
    <row r="92" spans="1:8">
      <c r="A92" s="596" t="str">
        <f t="shared" si="6"/>
        <v>ЕРФОЛГ 1 ЕАД</v>
      </c>
      <c r="B92" s="596" t="str">
        <f t="shared" si="7"/>
        <v>205674631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-1119</v>
      </c>
    </row>
    <row r="93" spans="1:8">
      <c r="A93" s="596" t="str">
        <f t="shared" si="6"/>
        <v>ЕРФОЛГ 1 ЕАД</v>
      </c>
      <c r="B93" s="596" t="str">
        <f t="shared" si="7"/>
        <v>205674631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64400</v>
      </c>
    </row>
    <row r="94" spans="1:8">
      <c r="A94" s="596" t="str">
        <f t="shared" si="6"/>
        <v>ЕРФОЛГ 1 ЕАД</v>
      </c>
      <c r="B94" s="596" t="str">
        <f t="shared" si="7"/>
        <v>205674631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68059</v>
      </c>
    </row>
    <row r="95" spans="1:8">
      <c r="A95" s="596" t="str">
        <f t="shared" si="6"/>
        <v>ЕРФОЛГ 1 ЕАД</v>
      </c>
      <c r="B95" s="596" t="str">
        <f t="shared" si="7"/>
        <v>205674631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ЕРФОЛГ 1 ЕАД</v>
      </c>
      <c r="B96" s="596" t="str">
        <f t="shared" si="7"/>
        <v>205674631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ЕРФОЛГ 1 ЕАД</v>
      </c>
      <c r="B97" s="596" t="str">
        <f t="shared" si="7"/>
        <v>205674631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4001</v>
      </c>
    </row>
    <row r="98" spans="1:8">
      <c r="A98" s="596" t="str">
        <f t="shared" si="6"/>
        <v>ЕРФОЛГ 1 ЕАД</v>
      </c>
      <c r="B98" s="596" t="str">
        <f t="shared" si="7"/>
        <v>205674631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ЕРФОЛГ 1 ЕАД</v>
      </c>
      <c r="B99" s="596" t="str">
        <f t="shared" ref="B99:B125" si="10">pdeBulstat</f>
        <v>205674631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2672</v>
      </c>
    </row>
    <row r="100" spans="1:8">
      <c r="A100" s="596" t="str">
        <f t="shared" si="9"/>
        <v>ЕРФОЛГ 1 ЕАД</v>
      </c>
      <c r="B100" s="596" t="str">
        <f t="shared" si="10"/>
        <v>205674631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4890</v>
      </c>
    </row>
    <row r="101" spans="1:8">
      <c r="A101" s="596" t="str">
        <f t="shared" si="9"/>
        <v>ЕРФОЛГ 1 ЕАД</v>
      </c>
      <c r="B101" s="596" t="str">
        <f t="shared" si="10"/>
        <v>205674631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ЕРФОЛГ 1 ЕАД</v>
      </c>
      <c r="B102" s="596" t="str">
        <f t="shared" si="10"/>
        <v>205674631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11563</v>
      </c>
    </row>
    <row r="103" spans="1:8">
      <c r="A103" s="596" t="str">
        <f t="shared" si="9"/>
        <v>ЕРФОЛГ 1 ЕАД</v>
      </c>
      <c r="B103" s="596" t="str">
        <f t="shared" si="10"/>
        <v>205674631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ЕРФОЛГ 1 ЕАД</v>
      </c>
      <c r="B104" s="596" t="str">
        <f t="shared" si="10"/>
        <v>205674631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ЕРФОЛГ 1 ЕАД</v>
      </c>
      <c r="B105" s="596" t="str">
        <f t="shared" si="10"/>
        <v>205674631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ЕРФОЛГ 1 ЕАД</v>
      </c>
      <c r="B106" s="596" t="str">
        <f t="shared" si="10"/>
        <v>205674631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ЕРФОЛГ 1 ЕАД</v>
      </c>
      <c r="B107" s="596" t="str">
        <f t="shared" si="10"/>
        <v>205674631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11563</v>
      </c>
    </row>
    <row r="108" spans="1:8">
      <c r="A108" s="596" t="str">
        <f t="shared" si="9"/>
        <v>ЕРФОЛГ 1 ЕАД</v>
      </c>
      <c r="B108" s="596" t="str">
        <f t="shared" si="10"/>
        <v>205674631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1331</v>
      </c>
    </row>
    <row r="109" spans="1:8">
      <c r="A109" s="596" t="str">
        <f t="shared" si="9"/>
        <v>ЕРФОЛГ 1 ЕАД</v>
      </c>
      <c r="B109" s="596" t="str">
        <f t="shared" si="10"/>
        <v>205674631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23</v>
      </c>
    </row>
    <row r="110" spans="1:8">
      <c r="A110" s="596" t="str">
        <f t="shared" si="9"/>
        <v>ЕРФОЛГ 1 ЕАД</v>
      </c>
      <c r="B110" s="596" t="str">
        <f t="shared" si="10"/>
        <v>205674631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90</v>
      </c>
    </row>
    <row r="111" spans="1:8">
      <c r="A111" s="596" t="str">
        <f t="shared" si="9"/>
        <v>ЕРФОЛГ 1 ЕАД</v>
      </c>
      <c r="B111" s="596" t="str">
        <f t="shared" si="10"/>
        <v>205674631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ЕРФОЛГ 1 ЕАД</v>
      </c>
      <c r="B112" s="596" t="str">
        <f t="shared" si="10"/>
        <v>205674631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0</v>
      </c>
    </row>
    <row r="113" spans="1:8">
      <c r="A113" s="596" t="str">
        <f t="shared" si="9"/>
        <v>ЕРФОЛГ 1 ЕАД</v>
      </c>
      <c r="B113" s="596" t="str">
        <f t="shared" si="10"/>
        <v>205674631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3</v>
      </c>
    </row>
    <row r="114" spans="1:8">
      <c r="A114" s="596" t="str">
        <f t="shared" si="9"/>
        <v>ЕРФОЛГ 1 ЕАД</v>
      </c>
      <c r="B114" s="596" t="str">
        <f t="shared" si="10"/>
        <v>205674631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ЕРФОЛГ 1 ЕАД</v>
      </c>
      <c r="B115" s="596" t="str">
        <f t="shared" si="10"/>
        <v>205674631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1</v>
      </c>
    </row>
    <row r="116" spans="1:8">
      <c r="A116" s="596" t="str">
        <f t="shared" si="9"/>
        <v>ЕРФОЛГ 1 ЕАД</v>
      </c>
      <c r="B116" s="596" t="str">
        <f t="shared" si="10"/>
        <v>205674631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1</v>
      </c>
    </row>
    <row r="117" spans="1:8">
      <c r="A117" s="596" t="str">
        <f t="shared" si="9"/>
        <v>ЕРФОЛГ 1 ЕАД</v>
      </c>
      <c r="B117" s="596" t="str">
        <f t="shared" si="10"/>
        <v>205674631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85</v>
      </c>
    </row>
    <row r="118" spans="1:8">
      <c r="A118" s="596" t="str">
        <f t="shared" si="9"/>
        <v>ЕРФОЛГ 1 ЕАД</v>
      </c>
      <c r="B118" s="596" t="str">
        <f t="shared" si="10"/>
        <v>205674631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0</v>
      </c>
    </row>
    <row r="119" spans="1:8">
      <c r="A119" s="596" t="str">
        <f t="shared" si="9"/>
        <v>ЕРФОЛГ 1 ЕАД</v>
      </c>
      <c r="B119" s="596" t="str">
        <f t="shared" si="10"/>
        <v>205674631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ЕРФОЛГ 1 ЕАД</v>
      </c>
      <c r="B120" s="596" t="str">
        <f t="shared" si="10"/>
        <v>205674631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1444</v>
      </c>
    </row>
    <row r="121" spans="1:8">
      <c r="A121" s="596" t="str">
        <f t="shared" si="9"/>
        <v>ЕРФОЛГ 1 ЕАД</v>
      </c>
      <c r="B121" s="596" t="str">
        <f t="shared" si="10"/>
        <v>205674631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ЕРФОЛГ 1 ЕАД</v>
      </c>
      <c r="B122" s="596" t="str">
        <f t="shared" si="10"/>
        <v>205674631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ЕРФОЛГ 1 ЕАД</v>
      </c>
      <c r="B123" s="596" t="str">
        <f t="shared" si="10"/>
        <v>205674631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ЕРФОЛГ 1 ЕАД</v>
      </c>
      <c r="B124" s="596" t="str">
        <f t="shared" si="10"/>
        <v>205674631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1444</v>
      </c>
    </row>
    <row r="125" spans="1:8">
      <c r="A125" s="596" t="str">
        <f t="shared" si="9"/>
        <v>ЕРФОЛГ 1 ЕАД</v>
      </c>
      <c r="B125" s="596" t="str">
        <f t="shared" si="10"/>
        <v>205674631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81066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ЕРФОЛГ 1 ЕАД</v>
      </c>
      <c r="B127" s="596" t="str">
        <f t="shared" ref="B127:B158" si="13">pdeBulstat</f>
        <v>205674631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0</v>
      </c>
    </row>
    <row r="128" spans="1:8">
      <c r="A128" s="596" t="str">
        <f t="shared" si="12"/>
        <v>ЕРФОЛГ 1 ЕАД</v>
      </c>
      <c r="B128" s="596" t="str">
        <f t="shared" si="13"/>
        <v>205674631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128</v>
      </c>
    </row>
    <row r="129" spans="1:8">
      <c r="A129" s="596" t="str">
        <f t="shared" si="12"/>
        <v>ЕРФОЛГ 1 ЕАД</v>
      </c>
      <c r="B129" s="596" t="str">
        <f t="shared" si="13"/>
        <v>205674631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0</v>
      </c>
    </row>
    <row r="130" spans="1:8">
      <c r="A130" s="596" t="str">
        <f t="shared" si="12"/>
        <v>ЕРФОЛГ 1 ЕАД</v>
      </c>
      <c r="B130" s="596" t="str">
        <f t="shared" si="13"/>
        <v>205674631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21</v>
      </c>
    </row>
    <row r="131" spans="1:8">
      <c r="A131" s="596" t="str">
        <f t="shared" si="12"/>
        <v>ЕРФОЛГ 1 ЕАД</v>
      </c>
      <c r="B131" s="596" t="str">
        <f t="shared" si="13"/>
        <v>205674631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0</v>
      </c>
    </row>
    <row r="132" spans="1:8">
      <c r="A132" s="596" t="str">
        <f t="shared" si="12"/>
        <v>ЕРФОЛГ 1 ЕАД</v>
      </c>
      <c r="B132" s="596" t="str">
        <f t="shared" si="13"/>
        <v>205674631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ЕРФОЛГ 1 ЕАД</v>
      </c>
      <c r="B133" s="596" t="str">
        <f t="shared" si="13"/>
        <v>205674631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ЕРФОЛГ 1 ЕАД</v>
      </c>
      <c r="B134" s="596" t="str">
        <f t="shared" si="13"/>
        <v>205674631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62</v>
      </c>
    </row>
    <row r="135" spans="1:8">
      <c r="A135" s="596" t="str">
        <f t="shared" si="12"/>
        <v>ЕРФОЛГ 1 ЕАД</v>
      </c>
      <c r="B135" s="596" t="str">
        <f t="shared" si="13"/>
        <v>205674631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ЕРФОЛГ 1 ЕАД</v>
      </c>
      <c r="B136" s="596" t="str">
        <f t="shared" si="13"/>
        <v>205674631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ЕРФОЛГ 1 ЕАД</v>
      </c>
      <c r="B137" s="596" t="str">
        <f t="shared" si="13"/>
        <v>205674631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211</v>
      </c>
    </row>
    <row r="138" spans="1:8">
      <c r="A138" s="596" t="str">
        <f t="shared" si="12"/>
        <v>ЕРФОЛГ 1 ЕАД</v>
      </c>
      <c r="B138" s="596" t="str">
        <f t="shared" si="13"/>
        <v>205674631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1385</v>
      </c>
    </row>
    <row r="139" spans="1:8">
      <c r="A139" s="596" t="str">
        <f t="shared" si="12"/>
        <v>ЕРФОЛГ 1 ЕАД</v>
      </c>
      <c r="B139" s="596" t="str">
        <f t="shared" si="13"/>
        <v>205674631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ЕРФОЛГ 1 ЕАД</v>
      </c>
      <c r="B140" s="596" t="str">
        <f t="shared" si="13"/>
        <v>205674631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1</v>
      </c>
    </row>
    <row r="141" spans="1:8">
      <c r="A141" s="596" t="str">
        <f t="shared" si="12"/>
        <v>ЕРФОЛГ 1 ЕАД</v>
      </c>
      <c r="B141" s="596" t="str">
        <f t="shared" si="13"/>
        <v>205674631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9</v>
      </c>
    </row>
    <row r="142" spans="1:8">
      <c r="A142" s="596" t="str">
        <f t="shared" si="12"/>
        <v>ЕРФОЛГ 1 ЕАД</v>
      </c>
      <c r="B142" s="596" t="str">
        <f t="shared" si="13"/>
        <v>205674631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1395</v>
      </c>
    </row>
    <row r="143" spans="1:8">
      <c r="A143" s="596" t="str">
        <f t="shared" si="12"/>
        <v>ЕРФОЛГ 1 ЕАД</v>
      </c>
      <c r="B143" s="596" t="str">
        <f t="shared" si="13"/>
        <v>205674631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1606</v>
      </c>
    </row>
    <row r="144" spans="1:8">
      <c r="A144" s="596" t="str">
        <f t="shared" si="12"/>
        <v>ЕРФОЛГ 1 ЕАД</v>
      </c>
      <c r="B144" s="596" t="str">
        <f t="shared" si="13"/>
        <v>205674631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0</v>
      </c>
    </row>
    <row r="145" spans="1:8">
      <c r="A145" s="596" t="str">
        <f t="shared" si="12"/>
        <v>ЕРФОЛГ 1 ЕАД</v>
      </c>
      <c r="B145" s="596" t="str">
        <f t="shared" si="13"/>
        <v>205674631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ЕРФОЛГ 1 ЕАД</v>
      </c>
      <c r="B146" s="596" t="str">
        <f t="shared" si="13"/>
        <v>205674631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ЕРФОЛГ 1 ЕАД</v>
      </c>
      <c r="B147" s="596" t="str">
        <f t="shared" si="13"/>
        <v>205674631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1606</v>
      </c>
    </row>
    <row r="148" spans="1:8">
      <c r="A148" s="596" t="str">
        <f t="shared" si="12"/>
        <v>ЕРФОЛГ 1 ЕАД</v>
      </c>
      <c r="B148" s="596" t="str">
        <f t="shared" si="13"/>
        <v>205674631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0</v>
      </c>
    </row>
    <row r="149" spans="1:8">
      <c r="A149" s="596" t="str">
        <f t="shared" si="12"/>
        <v>ЕРФОЛГ 1 ЕАД</v>
      </c>
      <c r="B149" s="596" t="str">
        <f t="shared" si="13"/>
        <v>205674631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2</v>
      </c>
    </row>
    <row r="150" spans="1:8">
      <c r="A150" s="596" t="str">
        <f t="shared" si="12"/>
        <v>ЕРФОЛГ 1 ЕАД</v>
      </c>
      <c r="B150" s="596" t="str">
        <f t="shared" si="13"/>
        <v>205674631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2</v>
      </c>
    </row>
    <row r="151" spans="1:8">
      <c r="A151" s="596" t="str">
        <f t="shared" si="12"/>
        <v>ЕРФОЛГ 1 ЕАД</v>
      </c>
      <c r="B151" s="596" t="str">
        <f t="shared" si="13"/>
        <v>205674631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ЕРФОЛГ 1 ЕАД</v>
      </c>
      <c r="B152" s="596" t="str">
        <f t="shared" si="13"/>
        <v>205674631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ЕРФОЛГ 1 ЕАД</v>
      </c>
      <c r="B153" s="596" t="str">
        <f t="shared" si="13"/>
        <v>205674631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0</v>
      </c>
    </row>
    <row r="154" spans="1:8">
      <c r="A154" s="596" t="str">
        <f t="shared" si="12"/>
        <v>ЕРФОЛГ 1 ЕАД</v>
      </c>
      <c r="B154" s="596" t="str">
        <f t="shared" si="13"/>
        <v>205674631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ЕРФОЛГ 1 ЕАД</v>
      </c>
      <c r="B155" s="596" t="str">
        <f t="shared" si="13"/>
        <v>205674631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0</v>
      </c>
    </row>
    <row r="156" spans="1:8">
      <c r="A156" s="596" t="str">
        <f t="shared" si="12"/>
        <v>ЕРФОЛГ 1 ЕАД</v>
      </c>
      <c r="B156" s="596" t="str">
        <f t="shared" si="13"/>
        <v>205674631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1608</v>
      </c>
    </row>
    <row r="157" spans="1:8">
      <c r="A157" s="596" t="str">
        <f t="shared" si="12"/>
        <v>ЕРФОЛГ 1 ЕАД</v>
      </c>
      <c r="B157" s="596" t="str">
        <f t="shared" si="13"/>
        <v>205674631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ЕРФОЛГ 1 ЕАД</v>
      </c>
      <c r="B158" s="596" t="str">
        <f t="shared" si="13"/>
        <v>205674631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ЕРФОЛГ 1 ЕАД</v>
      </c>
      <c r="B159" s="596" t="str">
        <f t="shared" ref="B159:B179" si="16">pdeBulstat</f>
        <v>205674631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64</v>
      </c>
    </row>
    <row r="160" spans="1:8">
      <c r="A160" s="596" t="str">
        <f t="shared" si="15"/>
        <v>ЕРФОЛГ 1 ЕАД</v>
      </c>
      <c r="B160" s="596" t="str">
        <f t="shared" si="16"/>
        <v>205674631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21</v>
      </c>
    </row>
    <row r="161" spans="1:8">
      <c r="A161" s="596" t="str">
        <f t="shared" si="15"/>
        <v>ЕРФОЛГ 1 ЕАД</v>
      </c>
      <c r="B161" s="596" t="str">
        <f t="shared" si="16"/>
        <v>205674631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85</v>
      </c>
    </row>
    <row r="162" spans="1:8">
      <c r="A162" s="596" t="str">
        <f t="shared" si="15"/>
        <v>ЕРФОЛГ 1 ЕАД</v>
      </c>
      <c r="B162" s="596" t="str">
        <f t="shared" si="16"/>
        <v>205674631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ЕРФОЛГ 1 ЕАД</v>
      </c>
      <c r="B163" s="596" t="str">
        <f t="shared" si="16"/>
        <v>205674631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ЕРФОЛГ 1 ЕАД</v>
      </c>
      <c r="B164" s="596" t="str">
        <f t="shared" si="16"/>
        <v>205674631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404</v>
      </c>
    </row>
    <row r="165" spans="1:8">
      <c r="A165" s="596" t="str">
        <f t="shared" si="15"/>
        <v>ЕРФОЛГ 1 ЕАД</v>
      </c>
      <c r="B165" s="596" t="str">
        <f t="shared" si="16"/>
        <v>205674631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ЕРФОЛГ 1 ЕАД</v>
      </c>
      <c r="B166" s="596" t="str">
        <f t="shared" si="16"/>
        <v>205674631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ЕРФОЛГ 1 ЕАД</v>
      </c>
      <c r="B167" s="596" t="str">
        <f t="shared" si="16"/>
        <v>205674631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ЕРФОЛГ 1 ЕАД</v>
      </c>
      <c r="B168" s="596" t="str">
        <f t="shared" si="16"/>
        <v>205674631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ЕРФОЛГ 1 ЕАД</v>
      </c>
      <c r="B169" s="596" t="str">
        <f t="shared" si="16"/>
        <v>205674631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404</v>
      </c>
    </row>
    <row r="170" spans="1:8">
      <c r="A170" s="596" t="str">
        <f t="shared" si="15"/>
        <v>ЕРФОЛГ 1 ЕАД</v>
      </c>
      <c r="B170" s="596" t="str">
        <f t="shared" si="16"/>
        <v>205674631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489</v>
      </c>
    </row>
    <row r="171" spans="1:8">
      <c r="A171" s="596" t="str">
        <f t="shared" si="15"/>
        <v>ЕРФОЛГ 1 ЕАД</v>
      </c>
      <c r="B171" s="596" t="str">
        <f t="shared" si="16"/>
        <v>205674631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1117</v>
      </c>
    </row>
    <row r="172" spans="1:8">
      <c r="A172" s="596" t="str">
        <f t="shared" si="15"/>
        <v>ЕРФОЛГ 1 ЕАД</v>
      </c>
      <c r="B172" s="596" t="str">
        <f t="shared" si="16"/>
        <v>205674631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ЕРФОЛГ 1 ЕАД</v>
      </c>
      <c r="B173" s="596" t="str">
        <f t="shared" si="16"/>
        <v>205674631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ЕРФОЛГ 1 ЕАД</v>
      </c>
      <c r="B174" s="596" t="str">
        <f t="shared" si="16"/>
        <v>205674631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489</v>
      </c>
    </row>
    <row r="175" spans="1:8">
      <c r="A175" s="596" t="str">
        <f t="shared" si="15"/>
        <v>ЕРФОЛГ 1 ЕАД</v>
      </c>
      <c r="B175" s="596" t="str">
        <f t="shared" si="16"/>
        <v>205674631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1117</v>
      </c>
    </row>
    <row r="176" spans="1:8">
      <c r="A176" s="596" t="str">
        <f t="shared" si="15"/>
        <v>ЕРФОЛГ 1 ЕАД</v>
      </c>
      <c r="B176" s="596" t="str">
        <f t="shared" si="16"/>
        <v>205674631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1119</v>
      </c>
    </row>
    <row r="177" spans="1:8">
      <c r="A177" s="596" t="str">
        <f t="shared" si="15"/>
        <v>ЕРФОЛГ 1 ЕАД</v>
      </c>
      <c r="B177" s="596" t="str">
        <f t="shared" si="16"/>
        <v>205674631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ЕРФОЛГ 1 ЕАД</v>
      </c>
      <c r="B178" s="596" t="str">
        <f t="shared" si="16"/>
        <v>205674631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1119</v>
      </c>
    </row>
    <row r="179" spans="1:8">
      <c r="A179" s="596" t="str">
        <f t="shared" si="15"/>
        <v>ЕРФОЛГ 1 ЕАД</v>
      </c>
      <c r="B179" s="596" t="str">
        <f t="shared" si="16"/>
        <v>205674631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1608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ЕРФОЛГ 1 ЕАД</v>
      </c>
      <c r="B181" s="596" t="str">
        <f t="shared" ref="B181:B216" si="19">pdeBulstat</f>
        <v>205674631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24</v>
      </c>
    </row>
    <row r="182" spans="1:8">
      <c r="A182" s="596" t="str">
        <f t="shared" si="18"/>
        <v>ЕРФОЛГ 1 ЕАД</v>
      </c>
      <c r="B182" s="596" t="str">
        <f t="shared" si="19"/>
        <v>205674631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-141</v>
      </c>
    </row>
    <row r="183" spans="1:8">
      <c r="A183" s="596" t="str">
        <f t="shared" si="18"/>
        <v>ЕРФОЛГ 1 ЕАД</v>
      </c>
      <c r="B183" s="596" t="str">
        <f t="shared" si="19"/>
        <v>205674631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ЕРФОЛГ 1 ЕАД</v>
      </c>
      <c r="B184" s="596" t="str">
        <f t="shared" si="19"/>
        <v>205674631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-25</v>
      </c>
    </row>
    <row r="185" spans="1:8">
      <c r="A185" s="596" t="str">
        <f t="shared" si="18"/>
        <v>ЕРФОЛГ 1 ЕАД</v>
      </c>
      <c r="B185" s="596" t="str">
        <f t="shared" si="19"/>
        <v>205674631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0</v>
      </c>
    </row>
    <row r="186" spans="1:8">
      <c r="A186" s="596" t="str">
        <f t="shared" si="18"/>
        <v>ЕРФОЛГ 1 ЕАД</v>
      </c>
      <c r="B186" s="596" t="str">
        <f t="shared" si="19"/>
        <v>205674631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ЕРФОЛГ 1 ЕАД</v>
      </c>
      <c r="B187" s="596" t="str">
        <f t="shared" si="19"/>
        <v>205674631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ЕРФОЛГ 1 ЕАД</v>
      </c>
      <c r="B188" s="596" t="str">
        <f t="shared" si="19"/>
        <v>205674631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ЕРФОЛГ 1 ЕАД</v>
      </c>
      <c r="B189" s="596" t="str">
        <f t="shared" si="19"/>
        <v>205674631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ЕРФОЛГ 1 ЕАД</v>
      </c>
      <c r="B190" s="596" t="str">
        <f t="shared" si="19"/>
        <v>205674631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-71</v>
      </c>
    </row>
    <row r="191" spans="1:8">
      <c r="A191" s="596" t="str">
        <f t="shared" si="18"/>
        <v>ЕРФОЛГ 1 ЕАД</v>
      </c>
      <c r="B191" s="596" t="str">
        <f t="shared" si="19"/>
        <v>205674631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-213</v>
      </c>
    </row>
    <row r="192" spans="1:8">
      <c r="A192" s="596" t="str">
        <f t="shared" si="18"/>
        <v>ЕРФОЛГ 1 ЕАД</v>
      </c>
      <c r="B192" s="596" t="str">
        <f t="shared" si="19"/>
        <v>205674631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ЕРФОЛГ 1 ЕАД</v>
      </c>
      <c r="B193" s="596" t="str">
        <f t="shared" si="19"/>
        <v>205674631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ЕРФОЛГ 1 ЕАД</v>
      </c>
      <c r="B194" s="596" t="str">
        <f t="shared" si="19"/>
        <v>205674631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ЕРФОЛГ 1 ЕАД</v>
      </c>
      <c r="B195" s="596" t="str">
        <f t="shared" si="19"/>
        <v>205674631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ЕРФОЛГ 1 ЕАД</v>
      </c>
      <c r="B196" s="596" t="str">
        <f t="shared" si="19"/>
        <v>205674631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ЕРФОЛГ 1 ЕАД</v>
      </c>
      <c r="B197" s="596" t="str">
        <f t="shared" si="19"/>
        <v>205674631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ЕРФОЛГ 1 ЕАД</v>
      </c>
      <c r="B198" s="596" t="str">
        <f t="shared" si="19"/>
        <v>205674631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ЕРФОЛГ 1 ЕАД</v>
      </c>
      <c r="B199" s="596" t="str">
        <f t="shared" si="19"/>
        <v>205674631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ЕРФОЛГ 1 ЕАД</v>
      </c>
      <c r="B200" s="596" t="str">
        <f t="shared" si="19"/>
        <v>205674631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ЕРФОЛГ 1 ЕАД</v>
      </c>
      <c r="B201" s="596" t="str">
        <f t="shared" si="19"/>
        <v>205674631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1939</v>
      </c>
    </row>
    <row r="202" spans="1:8">
      <c r="A202" s="596" t="str">
        <f t="shared" si="18"/>
        <v>ЕРФОЛГ 1 ЕАД</v>
      </c>
      <c r="B202" s="596" t="str">
        <f t="shared" si="19"/>
        <v>205674631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1939</v>
      </c>
    </row>
    <row r="203" spans="1:8">
      <c r="A203" s="596" t="str">
        <f t="shared" si="18"/>
        <v>ЕРФОЛГ 1 ЕАД</v>
      </c>
      <c r="B203" s="596" t="str">
        <f t="shared" si="19"/>
        <v>205674631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ЕРФОЛГ 1 ЕАД</v>
      </c>
      <c r="B204" s="596" t="str">
        <f t="shared" si="19"/>
        <v>205674631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-10888</v>
      </c>
    </row>
    <row r="205" spans="1:8">
      <c r="A205" s="596" t="str">
        <f t="shared" si="18"/>
        <v>ЕРФОЛГ 1 ЕАД</v>
      </c>
      <c r="B205" s="596" t="str">
        <f t="shared" si="19"/>
        <v>205674631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11807</v>
      </c>
    </row>
    <row r="206" spans="1:8">
      <c r="A206" s="596" t="str">
        <f t="shared" si="18"/>
        <v>ЕРФОЛГ 1 ЕАД</v>
      </c>
      <c r="B206" s="596" t="str">
        <f t="shared" si="19"/>
        <v>205674631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-1370</v>
      </c>
    </row>
    <row r="207" spans="1:8">
      <c r="A207" s="596" t="str">
        <f t="shared" si="18"/>
        <v>ЕРФОЛГ 1 ЕАД</v>
      </c>
      <c r="B207" s="596" t="str">
        <f t="shared" si="19"/>
        <v>205674631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ЕРФОЛГ 1 ЕАД</v>
      </c>
      <c r="B208" s="596" t="str">
        <f t="shared" si="19"/>
        <v>205674631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-1330</v>
      </c>
    </row>
    <row r="209" spans="1:8">
      <c r="A209" s="596" t="str">
        <f t="shared" si="18"/>
        <v>ЕРФОЛГ 1 ЕАД</v>
      </c>
      <c r="B209" s="596" t="str">
        <f t="shared" si="19"/>
        <v>205674631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ЕРФОЛГ 1 ЕАД</v>
      </c>
      <c r="B210" s="596" t="str">
        <f t="shared" si="19"/>
        <v>205674631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-8</v>
      </c>
    </row>
    <row r="211" spans="1:8">
      <c r="A211" s="596" t="str">
        <f t="shared" si="18"/>
        <v>ЕРФОЛГ 1 ЕАД</v>
      </c>
      <c r="B211" s="596" t="str">
        <f t="shared" si="19"/>
        <v>205674631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-1789</v>
      </c>
    </row>
    <row r="212" spans="1:8">
      <c r="A212" s="596" t="str">
        <f t="shared" si="18"/>
        <v>ЕРФОЛГ 1 ЕАД</v>
      </c>
      <c r="B212" s="596" t="str">
        <f t="shared" si="19"/>
        <v>205674631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-63</v>
      </c>
    </row>
    <row r="213" spans="1:8">
      <c r="A213" s="596" t="str">
        <f t="shared" si="18"/>
        <v>ЕРФОЛГ 1 ЕАД</v>
      </c>
      <c r="B213" s="596" t="str">
        <f t="shared" si="19"/>
        <v>205674631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238</v>
      </c>
    </row>
    <row r="214" spans="1:8">
      <c r="A214" s="596" t="str">
        <f t="shared" si="18"/>
        <v>ЕРФОЛГ 1 ЕАД</v>
      </c>
      <c r="B214" s="596" t="str">
        <f t="shared" si="19"/>
        <v>205674631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175</v>
      </c>
    </row>
    <row r="215" spans="1:8">
      <c r="A215" s="596" t="str">
        <f t="shared" si="18"/>
        <v>ЕРФОЛГ 1 ЕАД</v>
      </c>
      <c r="B215" s="596" t="str">
        <f t="shared" si="19"/>
        <v>205674631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48</v>
      </c>
    </row>
    <row r="216" spans="1:8">
      <c r="A216" s="596" t="str">
        <f t="shared" si="18"/>
        <v>ЕРФОЛГ 1 ЕАД</v>
      </c>
      <c r="B216" s="596" t="str">
        <f t="shared" si="19"/>
        <v>205674631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127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ЕРФОЛГ 1 ЕАД</v>
      </c>
      <c r="B218" s="596" t="str">
        <f t="shared" ref="B218:B281" si="22">pdeBulstat</f>
        <v>205674631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1000</v>
      </c>
    </row>
    <row r="219" spans="1:8">
      <c r="A219" s="596" t="str">
        <f t="shared" si="21"/>
        <v>ЕРФОЛГ 1 ЕАД</v>
      </c>
      <c r="B219" s="596" t="str">
        <f t="shared" si="22"/>
        <v>205674631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ЕРФОЛГ 1 ЕАД</v>
      </c>
      <c r="B220" s="596" t="str">
        <f t="shared" si="22"/>
        <v>205674631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ЕРФОЛГ 1 ЕАД</v>
      </c>
      <c r="B221" s="596" t="str">
        <f t="shared" si="22"/>
        <v>205674631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ЕРФОЛГ 1 ЕАД</v>
      </c>
      <c r="B222" s="596" t="str">
        <f t="shared" si="22"/>
        <v>205674631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1000</v>
      </c>
    </row>
    <row r="223" spans="1:8">
      <c r="A223" s="596" t="str">
        <f t="shared" si="21"/>
        <v>ЕРФОЛГ 1 ЕАД</v>
      </c>
      <c r="B223" s="596" t="str">
        <f t="shared" si="22"/>
        <v>205674631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ЕРФОЛГ 1 ЕАД</v>
      </c>
      <c r="B224" s="596" t="str">
        <f t="shared" si="22"/>
        <v>205674631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ЕРФОЛГ 1 ЕАД</v>
      </c>
      <c r="B225" s="596" t="str">
        <f t="shared" si="22"/>
        <v>205674631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ЕРФОЛГ 1 ЕАД</v>
      </c>
      <c r="B226" s="596" t="str">
        <f t="shared" si="22"/>
        <v>205674631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ЕРФОЛГ 1 ЕАД</v>
      </c>
      <c r="B227" s="596" t="str">
        <f t="shared" si="22"/>
        <v>205674631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ЕРФОЛГ 1 ЕАД</v>
      </c>
      <c r="B228" s="596" t="str">
        <f t="shared" si="22"/>
        <v>205674631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ЕРФОЛГ 1 ЕАД</v>
      </c>
      <c r="B229" s="596" t="str">
        <f t="shared" si="22"/>
        <v>205674631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ЕРФОЛГ 1 ЕАД</v>
      </c>
      <c r="B230" s="596" t="str">
        <f t="shared" si="22"/>
        <v>205674631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ЕРФОЛГ 1 ЕАД</v>
      </c>
      <c r="B231" s="596" t="str">
        <f t="shared" si="22"/>
        <v>205674631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ЕРФОЛГ 1 ЕАД</v>
      </c>
      <c r="B232" s="596" t="str">
        <f t="shared" si="22"/>
        <v>205674631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ЕРФОЛГ 1 ЕАД</v>
      </c>
      <c r="B233" s="596" t="str">
        <f t="shared" si="22"/>
        <v>205674631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ЕРФОЛГ 1 ЕАД</v>
      </c>
      <c r="B234" s="596" t="str">
        <f t="shared" si="22"/>
        <v>205674631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ЕРФОЛГ 1 ЕАД</v>
      </c>
      <c r="B235" s="596" t="str">
        <f t="shared" si="22"/>
        <v>205674631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ЕРФОЛГ 1 ЕАД</v>
      </c>
      <c r="B236" s="596" t="str">
        <f t="shared" si="22"/>
        <v>205674631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1000</v>
      </c>
    </row>
    <row r="237" spans="1:8">
      <c r="A237" s="596" t="str">
        <f t="shared" si="21"/>
        <v>ЕРФОЛГ 1 ЕАД</v>
      </c>
      <c r="B237" s="596" t="str">
        <f t="shared" si="22"/>
        <v>205674631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ЕРФОЛГ 1 ЕАД</v>
      </c>
      <c r="B238" s="596" t="str">
        <f t="shared" si="22"/>
        <v>205674631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ЕРФОЛГ 1 ЕАД</v>
      </c>
      <c r="B239" s="596" t="str">
        <f t="shared" si="22"/>
        <v>205674631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1000</v>
      </c>
    </row>
    <row r="240" spans="1:8">
      <c r="A240" s="596" t="str">
        <f t="shared" si="21"/>
        <v>ЕРФОЛГ 1 ЕАД</v>
      </c>
      <c r="B240" s="596" t="str">
        <f t="shared" si="22"/>
        <v>205674631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0</v>
      </c>
    </row>
    <row r="241" spans="1:8">
      <c r="A241" s="596" t="str">
        <f t="shared" si="21"/>
        <v>ЕРФОЛГ 1 ЕАД</v>
      </c>
      <c r="B241" s="596" t="str">
        <f t="shared" si="22"/>
        <v>205674631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ЕРФОЛГ 1 ЕАД</v>
      </c>
      <c r="B242" s="596" t="str">
        <f t="shared" si="22"/>
        <v>205674631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ЕРФОЛГ 1 ЕАД</v>
      </c>
      <c r="B243" s="596" t="str">
        <f t="shared" si="22"/>
        <v>205674631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ЕРФОЛГ 1 ЕАД</v>
      </c>
      <c r="B244" s="596" t="str">
        <f t="shared" si="22"/>
        <v>205674631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0</v>
      </c>
    </row>
    <row r="245" spans="1:8">
      <c r="A245" s="596" t="str">
        <f t="shared" si="21"/>
        <v>ЕРФОЛГ 1 ЕАД</v>
      </c>
      <c r="B245" s="596" t="str">
        <f t="shared" si="22"/>
        <v>205674631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ЕРФОЛГ 1 ЕАД</v>
      </c>
      <c r="B246" s="596" t="str">
        <f t="shared" si="22"/>
        <v>205674631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ЕРФОЛГ 1 ЕАД</v>
      </c>
      <c r="B247" s="596" t="str">
        <f t="shared" si="22"/>
        <v>205674631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ЕРФОЛГ 1 ЕАД</v>
      </c>
      <c r="B248" s="596" t="str">
        <f t="shared" si="22"/>
        <v>205674631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ЕРФОЛГ 1 ЕАД</v>
      </c>
      <c r="B249" s="596" t="str">
        <f t="shared" si="22"/>
        <v>205674631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ЕРФОЛГ 1 ЕАД</v>
      </c>
      <c r="B250" s="596" t="str">
        <f t="shared" si="22"/>
        <v>205674631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ЕРФОЛГ 1 ЕАД</v>
      </c>
      <c r="B251" s="596" t="str">
        <f t="shared" si="22"/>
        <v>205674631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ЕРФОЛГ 1 ЕАД</v>
      </c>
      <c r="B252" s="596" t="str">
        <f t="shared" si="22"/>
        <v>205674631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ЕРФОЛГ 1 ЕАД</v>
      </c>
      <c r="B253" s="596" t="str">
        <f t="shared" si="22"/>
        <v>205674631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ЕРФОЛГ 1 ЕАД</v>
      </c>
      <c r="B254" s="596" t="str">
        <f t="shared" si="22"/>
        <v>205674631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ЕРФОЛГ 1 ЕАД</v>
      </c>
      <c r="B255" s="596" t="str">
        <f t="shared" si="22"/>
        <v>205674631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ЕРФОЛГ 1 ЕАД</v>
      </c>
      <c r="B256" s="596" t="str">
        <f t="shared" si="22"/>
        <v>205674631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ЕРФОЛГ 1 ЕАД</v>
      </c>
      <c r="B257" s="596" t="str">
        <f t="shared" si="22"/>
        <v>205674631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ЕРФОЛГ 1 ЕАД</v>
      </c>
      <c r="B258" s="596" t="str">
        <f t="shared" si="22"/>
        <v>205674631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0</v>
      </c>
    </row>
    <row r="259" spans="1:8">
      <c r="A259" s="596" t="str">
        <f t="shared" si="21"/>
        <v>ЕРФОЛГ 1 ЕАД</v>
      </c>
      <c r="B259" s="596" t="str">
        <f t="shared" si="22"/>
        <v>205674631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ЕРФОЛГ 1 ЕАД</v>
      </c>
      <c r="B260" s="596" t="str">
        <f t="shared" si="22"/>
        <v>205674631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ЕРФОЛГ 1 ЕАД</v>
      </c>
      <c r="B261" s="596" t="str">
        <f t="shared" si="22"/>
        <v>205674631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0</v>
      </c>
    </row>
    <row r="262" spans="1:8">
      <c r="A262" s="596" t="str">
        <f t="shared" si="21"/>
        <v>ЕРФОЛГ 1 ЕАД</v>
      </c>
      <c r="B262" s="596" t="str">
        <f t="shared" si="22"/>
        <v>205674631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ЕРФОЛГ 1 ЕАД</v>
      </c>
      <c r="B263" s="596" t="str">
        <f t="shared" si="22"/>
        <v>205674631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ЕРФОЛГ 1 ЕАД</v>
      </c>
      <c r="B264" s="596" t="str">
        <f t="shared" si="22"/>
        <v>205674631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ЕРФОЛГ 1 ЕАД</v>
      </c>
      <c r="B265" s="596" t="str">
        <f t="shared" si="22"/>
        <v>205674631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ЕРФОЛГ 1 ЕАД</v>
      </c>
      <c r="B266" s="596" t="str">
        <f t="shared" si="22"/>
        <v>205674631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ЕРФОЛГ 1 ЕАД</v>
      </c>
      <c r="B267" s="596" t="str">
        <f t="shared" si="22"/>
        <v>205674631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ЕРФОЛГ 1 ЕАД</v>
      </c>
      <c r="B268" s="596" t="str">
        <f t="shared" si="22"/>
        <v>205674631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ЕРФОЛГ 1 ЕАД</v>
      </c>
      <c r="B269" s="596" t="str">
        <f t="shared" si="22"/>
        <v>205674631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ЕРФОЛГ 1 ЕАД</v>
      </c>
      <c r="B270" s="596" t="str">
        <f t="shared" si="22"/>
        <v>205674631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ЕРФОЛГ 1 ЕАД</v>
      </c>
      <c r="B271" s="596" t="str">
        <f t="shared" si="22"/>
        <v>205674631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ЕРФОЛГ 1 ЕАД</v>
      </c>
      <c r="B272" s="596" t="str">
        <f t="shared" si="22"/>
        <v>205674631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ЕРФОЛГ 1 ЕАД</v>
      </c>
      <c r="B273" s="596" t="str">
        <f t="shared" si="22"/>
        <v>205674631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ЕРФОЛГ 1 ЕАД</v>
      </c>
      <c r="B274" s="596" t="str">
        <f t="shared" si="22"/>
        <v>205674631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ЕРФОЛГ 1 ЕАД</v>
      </c>
      <c r="B275" s="596" t="str">
        <f t="shared" si="22"/>
        <v>205674631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ЕРФОЛГ 1 ЕАД</v>
      </c>
      <c r="B276" s="596" t="str">
        <f t="shared" si="22"/>
        <v>205674631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ЕРФОЛГ 1 ЕАД</v>
      </c>
      <c r="B277" s="596" t="str">
        <f t="shared" si="22"/>
        <v>205674631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ЕРФОЛГ 1 ЕАД</v>
      </c>
      <c r="B278" s="596" t="str">
        <f t="shared" si="22"/>
        <v>205674631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ЕРФОЛГ 1 ЕАД</v>
      </c>
      <c r="B279" s="596" t="str">
        <f t="shared" si="22"/>
        <v>205674631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ЕРФОЛГ 1 ЕАД</v>
      </c>
      <c r="B280" s="596" t="str">
        <f t="shared" si="22"/>
        <v>205674631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ЕРФОЛГ 1 ЕАД</v>
      </c>
      <c r="B281" s="596" t="str">
        <f t="shared" si="22"/>
        <v>205674631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ЕРФОЛГ 1 ЕАД</v>
      </c>
      <c r="B282" s="596" t="str">
        <f t="shared" ref="B282:B345" si="25">pdeBulstat</f>
        <v>205674631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ЕРФОЛГ 1 ЕАД</v>
      </c>
      <c r="B283" s="596" t="str">
        <f t="shared" si="25"/>
        <v>205674631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ЕРФОЛГ 1 ЕАД</v>
      </c>
      <c r="B284" s="596" t="str">
        <f t="shared" si="25"/>
        <v>205674631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ЕРФОЛГ 1 ЕАД</v>
      </c>
      <c r="B285" s="596" t="str">
        <f t="shared" si="25"/>
        <v>205674631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ЕРФОЛГ 1 ЕАД</v>
      </c>
      <c r="B286" s="596" t="str">
        <f t="shared" si="25"/>
        <v>205674631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ЕРФОЛГ 1 ЕАД</v>
      </c>
      <c r="B287" s="596" t="str">
        <f t="shared" si="25"/>
        <v>205674631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ЕРФОЛГ 1 ЕАД</v>
      </c>
      <c r="B288" s="596" t="str">
        <f t="shared" si="25"/>
        <v>205674631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ЕРФОЛГ 1 ЕАД</v>
      </c>
      <c r="B289" s="596" t="str">
        <f t="shared" si="25"/>
        <v>205674631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ЕРФОЛГ 1 ЕАД</v>
      </c>
      <c r="B290" s="596" t="str">
        <f t="shared" si="25"/>
        <v>205674631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ЕРФОЛГ 1 ЕАД</v>
      </c>
      <c r="B291" s="596" t="str">
        <f t="shared" si="25"/>
        <v>205674631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ЕРФОЛГ 1 ЕАД</v>
      </c>
      <c r="B292" s="596" t="str">
        <f t="shared" si="25"/>
        <v>205674631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ЕРФОЛГ 1 ЕАД</v>
      </c>
      <c r="B293" s="596" t="str">
        <f t="shared" si="25"/>
        <v>205674631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ЕРФОЛГ 1 ЕАД</v>
      </c>
      <c r="B294" s="596" t="str">
        <f t="shared" si="25"/>
        <v>205674631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ЕРФОЛГ 1 ЕАД</v>
      </c>
      <c r="B295" s="596" t="str">
        <f t="shared" si="25"/>
        <v>205674631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ЕРФОЛГ 1 ЕАД</v>
      </c>
      <c r="B296" s="596" t="str">
        <f t="shared" si="25"/>
        <v>205674631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ЕРФОЛГ 1 ЕАД</v>
      </c>
      <c r="B297" s="596" t="str">
        <f t="shared" si="25"/>
        <v>205674631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ЕРФОЛГ 1 ЕАД</v>
      </c>
      <c r="B298" s="596" t="str">
        <f t="shared" si="25"/>
        <v>205674631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ЕРФОЛГ 1 ЕАД</v>
      </c>
      <c r="B299" s="596" t="str">
        <f t="shared" si="25"/>
        <v>205674631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ЕРФОЛГ 1 ЕАД</v>
      </c>
      <c r="B300" s="596" t="str">
        <f t="shared" si="25"/>
        <v>205674631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ЕРФОЛГ 1 ЕАД</v>
      </c>
      <c r="B301" s="596" t="str">
        <f t="shared" si="25"/>
        <v>205674631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ЕРФОЛГ 1 ЕАД</v>
      </c>
      <c r="B302" s="596" t="str">
        <f t="shared" si="25"/>
        <v>205674631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ЕРФОЛГ 1 ЕАД</v>
      </c>
      <c r="B303" s="596" t="str">
        <f t="shared" si="25"/>
        <v>205674631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ЕРФОЛГ 1 ЕАД</v>
      </c>
      <c r="B304" s="596" t="str">
        <f t="shared" si="25"/>
        <v>205674631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ЕРФОЛГ 1 ЕАД</v>
      </c>
      <c r="B305" s="596" t="str">
        <f t="shared" si="25"/>
        <v>205674631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ЕРФОЛГ 1 ЕАД</v>
      </c>
      <c r="B306" s="596" t="str">
        <f t="shared" si="25"/>
        <v>205674631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ЕРФОЛГ 1 ЕАД</v>
      </c>
      <c r="B307" s="596" t="str">
        <f t="shared" si="25"/>
        <v>205674631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ЕРФОЛГ 1 ЕАД</v>
      </c>
      <c r="B308" s="596" t="str">
        <f t="shared" si="25"/>
        <v>205674631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ЕРФОЛГ 1 ЕАД</v>
      </c>
      <c r="B309" s="596" t="str">
        <f t="shared" si="25"/>
        <v>205674631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ЕРФОЛГ 1 ЕАД</v>
      </c>
      <c r="B310" s="596" t="str">
        <f t="shared" si="25"/>
        <v>205674631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ЕРФОЛГ 1 ЕАД</v>
      </c>
      <c r="B311" s="596" t="str">
        <f t="shared" si="25"/>
        <v>205674631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ЕРФОЛГ 1 ЕАД</v>
      </c>
      <c r="B312" s="596" t="str">
        <f t="shared" si="25"/>
        <v>205674631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ЕРФОЛГ 1 ЕАД</v>
      </c>
      <c r="B313" s="596" t="str">
        <f t="shared" si="25"/>
        <v>205674631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ЕРФОЛГ 1 ЕАД</v>
      </c>
      <c r="B314" s="596" t="str">
        <f t="shared" si="25"/>
        <v>205674631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ЕРФОЛГ 1 ЕАД</v>
      </c>
      <c r="B315" s="596" t="str">
        <f t="shared" si="25"/>
        <v>205674631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ЕРФОЛГ 1 ЕАД</v>
      </c>
      <c r="B316" s="596" t="str">
        <f t="shared" si="25"/>
        <v>205674631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ЕРФОЛГ 1 ЕАД</v>
      </c>
      <c r="B317" s="596" t="str">
        <f t="shared" si="25"/>
        <v>205674631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ЕРФОЛГ 1 ЕАД</v>
      </c>
      <c r="B318" s="596" t="str">
        <f t="shared" si="25"/>
        <v>205674631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ЕРФОЛГ 1 ЕАД</v>
      </c>
      <c r="B319" s="596" t="str">
        <f t="shared" si="25"/>
        <v>205674631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ЕРФОЛГ 1 ЕАД</v>
      </c>
      <c r="B320" s="596" t="str">
        <f t="shared" si="25"/>
        <v>205674631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ЕРФОЛГ 1 ЕАД</v>
      </c>
      <c r="B321" s="596" t="str">
        <f t="shared" si="25"/>
        <v>205674631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ЕРФОЛГ 1 ЕАД</v>
      </c>
      <c r="B322" s="596" t="str">
        <f t="shared" si="25"/>
        <v>205674631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ЕРФОЛГ 1 ЕАД</v>
      </c>
      <c r="B323" s="596" t="str">
        <f t="shared" si="25"/>
        <v>205674631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ЕРФОЛГ 1 ЕАД</v>
      </c>
      <c r="B324" s="596" t="str">
        <f t="shared" si="25"/>
        <v>205674631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ЕРФОЛГ 1 ЕАД</v>
      </c>
      <c r="B325" s="596" t="str">
        <f t="shared" si="25"/>
        <v>205674631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ЕРФОЛГ 1 ЕАД</v>
      </c>
      <c r="B326" s="596" t="str">
        <f t="shared" si="25"/>
        <v>205674631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ЕРФОЛГ 1 ЕАД</v>
      </c>
      <c r="B327" s="596" t="str">
        <f t="shared" si="25"/>
        <v>205674631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ЕРФОЛГ 1 ЕАД</v>
      </c>
      <c r="B328" s="596" t="str">
        <f t="shared" si="25"/>
        <v>205674631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2659</v>
      </c>
    </row>
    <row r="329" spans="1:8">
      <c r="A329" s="596" t="str">
        <f t="shared" si="24"/>
        <v>ЕРФОЛГ 1 ЕАД</v>
      </c>
      <c r="B329" s="596" t="str">
        <f t="shared" si="25"/>
        <v>205674631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ЕРФОЛГ 1 ЕАД</v>
      </c>
      <c r="B330" s="596" t="str">
        <f t="shared" si="25"/>
        <v>205674631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ЕРФОЛГ 1 ЕАД</v>
      </c>
      <c r="B331" s="596" t="str">
        <f t="shared" si="25"/>
        <v>205674631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ЕРФОЛГ 1 ЕАД</v>
      </c>
      <c r="B332" s="596" t="str">
        <f t="shared" si="25"/>
        <v>205674631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2659</v>
      </c>
    </row>
    <row r="333" spans="1:8">
      <c r="A333" s="596" t="str">
        <f t="shared" si="24"/>
        <v>ЕРФОЛГ 1 ЕАД</v>
      </c>
      <c r="B333" s="596" t="str">
        <f t="shared" si="25"/>
        <v>205674631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ЕРФОЛГ 1 ЕАД</v>
      </c>
      <c r="B334" s="596" t="str">
        <f t="shared" si="25"/>
        <v>205674631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ЕРФОЛГ 1 ЕАД</v>
      </c>
      <c r="B335" s="596" t="str">
        <f t="shared" si="25"/>
        <v>205674631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ЕРФОЛГ 1 ЕАД</v>
      </c>
      <c r="B336" s="596" t="str">
        <f t="shared" si="25"/>
        <v>205674631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ЕРФОЛГ 1 ЕАД</v>
      </c>
      <c r="B337" s="596" t="str">
        <f t="shared" si="25"/>
        <v>205674631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ЕРФОЛГ 1 ЕАД</v>
      </c>
      <c r="B338" s="596" t="str">
        <f t="shared" si="25"/>
        <v>205674631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ЕРФОЛГ 1 ЕАД</v>
      </c>
      <c r="B339" s="596" t="str">
        <f t="shared" si="25"/>
        <v>205674631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ЕРФОЛГ 1 ЕАД</v>
      </c>
      <c r="B340" s="596" t="str">
        <f t="shared" si="25"/>
        <v>205674631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ЕРФОЛГ 1 ЕАД</v>
      </c>
      <c r="B341" s="596" t="str">
        <f t="shared" si="25"/>
        <v>205674631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ЕРФОЛГ 1 ЕАД</v>
      </c>
      <c r="B342" s="596" t="str">
        <f t="shared" si="25"/>
        <v>205674631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ЕРФОЛГ 1 ЕАД</v>
      </c>
      <c r="B343" s="596" t="str">
        <f t="shared" si="25"/>
        <v>205674631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ЕРФОЛГ 1 ЕАД</v>
      </c>
      <c r="B344" s="596" t="str">
        <f t="shared" si="25"/>
        <v>205674631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ЕРФОЛГ 1 ЕАД</v>
      </c>
      <c r="B345" s="596" t="str">
        <f t="shared" si="25"/>
        <v>205674631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ЕРФОЛГ 1 ЕАД</v>
      </c>
      <c r="B346" s="596" t="str">
        <f t="shared" ref="B346:B409" si="28">pdeBulstat</f>
        <v>205674631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2659</v>
      </c>
    </row>
    <row r="347" spans="1:8">
      <c r="A347" s="596" t="str">
        <f t="shared" si="27"/>
        <v>ЕРФОЛГ 1 ЕАД</v>
      </c>
      <c r="B347" s="596" t="str">
        <f t="shared" si="28"/>
        <v>205674631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ЕРФОЛГ 1 ЕАД</v>
      </c>
      <c r="B348" s="596" t="str">
        <f t="shared" si="28"/>
        <v>205674631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ЕРФОЛГ 1 ЕАД</v>
      </c>
      <c r="B349" s="596" t="str">
        <f t="shared" si="28"/>
        <v>205674631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2659</v>
      </c>
    </row>
    <row r="350" spans="1:8">
      <c r="A350" s="596" t="str">
        <f t="shared" si="27"/>
        <v>ЕРФОЛГ 1 ЕАД</v>
      </c>
      <c r="B350" s="596" t="str">
        <f t="shared" si="28"/>
        <v>205674631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65519</v>
      </c>
    </row>
    <row r="351" spans="1:8">
      <c r="A351" s="596" t="str">
        <f t="shared" si="27"/>
        <v>ЕРФОЛГ 1 ЕАД</v>
      </c>
      <c r="B351" s="596" t="str">
        <f t="shared" si="28"/>
        <v>205674631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ЕРФОЛГ 1 ЕАД</v>
      </c>
      <c r="B352" s="596" t="str">
        <f t="shared" si="28"/>
        <v>205674631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ЕРФОЛГ 1 ЕАД</v>
      </c>
      <c r="B353" s="596" t="str">
        <f t="shared" si="28"/>
        <v>205674631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ЕРФОЛГ 1 ЕАД</v>
      </c>
      <c r="B354" s="596" t="str">
        <f t="shared" si="28"/>
        <v>205674631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65519</v>
      </c>
    </row>
    <row r="355" spans="1:8">
      <c r="A355" s="596" t="str">
        <f t="shared" si="27"/>
        <v>ЕРФОЛГ 1 ЕАД</v>
      </c>
      <c r="B355" s="596" t="str">
        <f t="shared" si="28"/>
        <v>205674631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ЕРФОЛГ 1 ЕАД</v>
      </c>
      <c r="B356" s="596" t="str">
        <f t="shared" si="28"/>
        <v>205674631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ЕРФОЛГ 1 ЕАД</v>
      </c>
      <c r="B357" s="596" t="str">
        <f t="shared" si="28"/>
        <v>205674631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ЕРФОЛГ 1 ЕАД</v>
      </c>
      <c r="B358" s="596" t="str">
        <f t="shared" si="28"/>
        <v>205674631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ЕРФОЛГ 1 ЕАД</v>
      </c>
      <c r="B359" s="596" t="str">
        <f t="shared" si="28"/>
        <v>205674631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ЕРФОЛГ 1 ЕАД</v>
      </c>
      <c r="B360" s="596" t="str">
        <f t="shared" si="28"/>
        <v>205674631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ЕРФОЛГ 1 ЕАД</v>
      </c>
      <c r="B361" s="596" t="str">
        <f t="shared" si="28"/>
        <v>205674631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ЕРФОЛГ 1 ЕАД</v>
      </c>
      <c r="B362" s="596" t="str">
        <f t="shared" si="28"/>
        <v>205674631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ЕРФОЛГ 1 ЕАД</v>
      </c>
      <c r="B363" s="596" t="str">
        <f t="shared" si="28"/>
        <v>205674631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ЕРФОЛГ 1 ЕАД</v>
      </c>
      <c r="B364" s="596" t="str">
        <f t="shared" si="28"/>
        <v>205674631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ЕРФОЛГ 1 ЕАД</v>
      </c>
      <c r="B365" s="596" t="str">
        <f t="shared" si="28"/>
        <v>205674631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ЕРФОЛГ 1 ЕАД</v>
      </c>
      <c r="B366" s="596" t="str">
        <f t="shared" si="28"/>
        <v>205674631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ЕРФОЛГ 1 ЕАД</v>
      </c>
      <c r="B367" s="596" t="str">
        <f t="shared" si="28"/>
        <v>205674631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ЕРФОЛГ 1 ЕАД</v>
      </c>
      <c r="B368" s="596" t="str">
        <f t="shared" si="28"/>
        <v>205674631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65519</v>
      </c>
    </row>
    <row r="369" spans="1:8">
      <c r="A369" s="596" t="str">
        <f t="shared" si="27"/>
        <v>ЕРФОЛГ 1 ЕАД</v>
      </c>
      <c r="B369" s="596" t="str">
        <f t="shared" si="28"/>
        <v>205674631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ЕРФОЛГ 1 ЕАД</v>
      </c>
      <c r="B370" s="596" t="str">
        <f t="shared" si="28"/>
        <v>205674631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ЕРФОЛГ 1 ЕАД</v>
      </c>
      <c r="B371" s="596" t="str">
        <f t="shared" si="28"/>
        <v>205674631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65519</v>
      </c>
    </row>
    <row r="372" spans="1:8">
      <c r="A372" s="596" t="str">
        <f t="shared" si="27"/>
        <v>ЕРФОЛГ 1 ЕАД</v>
      </c>
      <c r="B372" s="596" t="str">
        <f t="shared" si="28"/>
        <v>205674631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ЕРФОЛГ 1 ЕАД</v>
      </c>
      <c r="B373" s="596" t="str">
        <f t="shared" si="28"/>
        <v>205674631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ЕРФОЛГ 1 ЕАД</v>
      </c>
      <c r="B374" s="596" t="str">
        <f t="shared" si="28"/>
        <v>205674631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ЕРФОЛГ 1 ЕАД</v>
      </c>
      <c r="B375" s="596" t="str">
        <f t="shared" si="28"/>
        <v>205674631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ЕРФОЛГ 1 ЕАД</v>
      </c>
      <c r="B376" s="596" t="str">
        <f t="shared" si="28"/>
        <v>205674631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ЕРФОЛГ 1 ЕАД</v>
      </c>
      <c r="B377" s="596" t="str">
        <f t="shared" si="28"/>
        <v>205674631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-1119</v>
      </c>
    </row>
    <row r="378" spans="1:8">
      <c r="A378" s="596" t="str">
        <f t="shared" si="27"/>
        <v>ЕРФОЛГ 1 ЕАД</v>
      </c>
      <c r="B378" s="596" t="str">
        <f t="shared" si="28"/>
        <v>205674631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ЕРФОЛГ 1 ЕАД</v>
      </c>
      <c r="B379" s="596" t="str">
        <f t="shared" si="28"/>
        <v>205674631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ЕРФОЛГ 1 ЕАД</v>
      </c>
      <c r="B380" s="596" t="str">
        <f t="shared" si="28"/>
        <v>205674631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ЕРФОЛГ 1 ЕАД</v>
      </c>
      <c r="B381" s="596" t="str">
        <f t="shared" si="28"/>
        <v>205674631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ЕРФОЛГ 1 ЕАД</v>
      </c>
      <c r="B382" s="596" t="str">
        <f t="shared" si="28"/>
        <v>205674631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ЕРФОЛГ 1 ЕАД</v>
      </c>
      <c r="B383" s="596" t="str">
        <f t="shared" si="28"/>
        <v>205674631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ЕРФОЛГ 1 ЕАД</v>
      </c>
      <c r="B384" s="596" t="str">
        <f t="shared" si="28"/>
        <v>205674631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ЕРФОЛГ 1 ЕАД</v>
      </c>
      <c r="B385" s="596" t="str">
        <f t="shared" si="28"/>
        <v>205674631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ЕРФОЛГ 1 ЕАД</v>
      </c>
      <c r="B386" s="596" t="str">
        <f t="shared" si="28"/>
        <v>205674631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ЕРФОЛГ 1 ЕАД</v>
      </c>
      <c r="B387" s="596" t="str">
        <f t="shared" si="28"/>
        <v>205674631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ЕРФОЛГ 1 ЕАД</v>
      </c>
      <c r="B388" s="596" t="str">
        <f t="shared" si="28"/>
        <v>205674631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ЕРФОЛГ 1 ЕАД</v>
      </c>
      <c r="B389" s="596" t="str">
        <f t="shared" si="28"/>
        <v>205674631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ЕРФОЛГ 1 ЕАД</v>
      </c>
      <c r="B390" s="596" t="str">
        <f t="shared" si="28"/>
        <v>205674631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-1119</v>
      </c>
    </row>
    <row r="391" spans="1:8">
      <c r="A391" s="596" t="str">
        <f t="shared" si="27"/>
        <v>ЕРФОЛГ 1 ЕАД</v>
      </c>
      <c r="B391" s="596" t="str">
        <f t="shared" si="28"/>
        <v>205674631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ЕРФОЛГ 1 ЕАД</v>
      </c>
      <c r="B392" s="596" t="str">
        <f t="shared" si="28"/>
        <v>205674631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ЕРФОЛГ 1 ЕАД</v>
      </c>
      <c r="B393" s="596" t="str">
        <f t="shared" si="28"/>
        <v>205674631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-1119</v>
      </c>
    </row>
    <row r="394" spans="1:8">
      <c r="A394" s="596" t="str">
        <f t="shared" si="27"/>
        <v>ЕРФОЛГ 1 ЕАД</v>
      </c>
      <c r="B394" s="596" t="str">
        <f t="shared" si="28"/>
        <v>205674631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ЕРФОЛГ 1 ЕАД</v>
      </c>
      <c r="B395" s="596" t="str">
        <f t="shared" si="28"/>
        <v>205674631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ЕРФОЛГ 1 ЕАД</v>
      </c>
      <c r="B396" s="596" t="str">
        <f t="shared" si="28"/>
        <v>205674631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ЕРФОЛГ 1 ЕАД</v>
      </c>
      <c r="B397" s="596" t="str">
        <f t="shared" si="28"/>
        <v>205674631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ЕРФОЛГ 1 ЕАД</v>
      </c>
      <c r="B398" s="596" t="str">
        <f t="shared" si="28"/>
        <v>205674631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ЕРФОЛГ 1 ЕАД</v>
      </c>
      <c r="B399" s="596" t="str">
        <f t="shared" si="28"/>
        <v>205674631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ЕРФОЛГ 1 ЕАД</v>
      </c>
      <c r="B400" s="596" t="str">
        <f t="shared" si="28"/>
        <v>205674631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ЕРФОЛГ 1 ЕАД</v>
      </c>
      <c r="B401" s="596" t="str">
        <f t="shared" si="28"/>
        <v>205674631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ЕРФОЛГ 1 ЕАД</v>
      </c>
      <c r="B402" s="596" t="str">
        <f t="shared" si="28"/>
        <v>205674631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ЕРФОЛГ 1 ЕАД</v>
      </c>
      <c r="B403" s="596" t="str">
        <f t="shared" si="28"/>
        <v>205674631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ЕРФОЛГ 1 ЕАД</v>
      </c>
      <c r="B404" s="596" t="str">
        <f t="shared" si="28"/>
        <v>205674631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ЕРФОЛГ 1 ЕАД</v>
      </c>
      <c r="B405" s="596" t="str">
        <f t="shared" si="28"/>
        <v>205674631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ЕРФОЛГ 1 ЕАД</v>
      </c>
      <c r="B406" s="596" t="str">
        <f t="shared" si="28"/>
        <v>205674631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ЕРФОЛГ 1 ЕАД</v>
      </c>
      <c r="B407" s="596" t="str">
        <f t="shared" si="28"/>
        <v>205674631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ЕРФОЛГ 1 ЕАД</v>
      </c>
      <c r="B408" s="596" t="str">
        <f t="shared" si="28"/>
        <v>205674631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ЕРФОЛГ 1 ЕАД</v>
      </c>
      <c r="B409" s="596" t="str">
        <f t="shared" si="28"/>
        <v>205674631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ЕРФОЛГ 1 ЕАД</v>
      </c>
      <c r="B410" s="596" t="str">
        <f t="shared" ref="B410:B459" si="31">pdeBulstat</f>
        <v>205674631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ЕРФОЛГ 1 ЕАД</v>
      </c>
      <c r="B411" s="596" t="str">
        <f t="shared" si="31"/>
        <v>205674631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ЕРФОЛГ 1 ЕАД</v>
      </c>
      <c r="B412" s="596" t="str">
        <f t="shared" si="31"/>
        <v>205674631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ЕРФОЛГ 1 ЕАД</v>
      </c>
      <c r="B413" s="596" t="str">
        <f t="shared" si="31"/>
        <v>205674631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ЕРФОЛГ 1 ЕАД</v>
      </c>
      <c r="B414" s="596" t="str">
        <f t="shared" si="31"/>
        <v>205674631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ЕРФОЛГ 1 ЕАД</v>
      </c>
      <c r="B415" s="596" t="str">
        <f t="shared" si="31"/>
        <v>205674631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ЕРФОЛГ 1 ЕАД</v>
      </c>
      <c r="B416" s="596" t="str">
        <f t="shared" si="31"/>
        <v>205674631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69178</v>
      </c>
    </row>
    <row r="417" spans="1:8">
      <c r="A417" s="596" t="str">
        <f t="shared" si="30"/>
        <v>ЕРФОЛГ 1 ЕАД</v>
      </c>
      <c r="B417" s="596" t="str">
        <f t="shared" si="31"/>
        <v>205674631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ЕРФОЛГ 1 ЕАД</v>
      </c>
      <c r="B418" s="596" t="str">
        <f t="shared" si="31"/>
        <v>205674631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ЕРФОЛГ 1 ЕАД</v>
      </c>
      <c r="B419" s="596" t="str">
        <f t="shared" si="31"/>
        <v>205674631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ЕРФОЛГ 1 ЕАД</v>
      </c>
      <c r="B420" s="596" t="str">
        <f t="shared" si="31"/>
        <v>205674631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69178</v>
      </c>
    </row>
    <row r="421" spans="1:8">
      <c r="A421" s="596" t="str">
        <f t="shared" si="30"/>
        <v>ЕРФОЛГ 1 ЕАД</v>
      </c>
      <c r="B421" s="596" t="str">
        <f t="shared" si="31"/>
        <v>205674631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-1119</v>
      </c>
    </row>
    <row r="422" spans="1:8">
      <c r="A422" s="596" t="str">
        <f t="shared" si="30"/>
        <v>ЕРФОЛГ 1 ЕАД</v>
      </c>
      <c r="B422" s="596" t="str">
        <f t="shared" si="31"/>
        <v>205674631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ЕРФОЛГ 1 ЕАД</v>
      </c>
      <c r="B423" s="596" t="str">
        <f t="shared" si="31"/>
        <v>205674631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ЕРФОЛГ 1 ЕАД</v>
      </c>
      <c r="B424" s="596" t="str">
        <f t="shared" si="31"/>
        <v>205674631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ЕРФОЛГ 1 ЕАД</v>
      </c>
      <c r="B425" s="596" t="str">
        <f t="shared" si="31"/>
        <v>205674631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ЕРФОЛГ 1 ЕАД</v>
      </c>
      <c r="B426" s="596" t="str">
        <f t="shared" si="31"/>
        <v>205674631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ЕРФОЛГ 1 ЕАД</v>
      </c>
      <c r="B427" s="596" t="str">
        <f t="shared" si="31"/>
        <v>205674631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ЕРФОЛГ 1 ЕАД</v>
      </c>
      <c r="B428" s="596" t="str">
        <f t="shared" si="31"/>
        <v>205674631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ЕРФОЛГ 1 ЕАД</v>
      </c>
      <c r="B429" s="596" t="str">
        <f t="shared" si="31"/>
        <v>205674631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ЕРФОЛГ 1 ЕАД</v>
      </c>
      <c r="B430" s="596" t="str">
        <f t="shared" si="31"/>
        <v>205674631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ЕРФОЛГ 1 ЕАД</v>
      </c>
      <c r="B431" s="596" t="str">
        <f t="shared" si="31"/>
        <v>205674631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ЕРФОЛГ 1 ЕАД</v>
      </c>
      <c r="B432" s="596" t="str">
        <f t="shared" si="31"/>
        <v>205674631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ЕРФОЛГ 1 ЕАД</v>
      </c>
      <c r="B433" s="596" t="str">
        <f t="shared" si="31"/>
        <v>205674631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ЕРФОЛГ 1 ЕАД</v>
      </c>
      <c r="B434" s="596" t="str">
        <f t="shared" si="31"/>
        <v>205674631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68059</v>
      </c>
    </row>
    <row r="435" spans="1:8">
      <c r="A435" s="596" t="str">
        <f t="shared" si="30"/>
        <v>ЕРФОЛГ 1 ЕАД</v>
      </c>
      <c r="B435" s="596" t="str">
        <f t="shared" si="31"/>
        <v>205674631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ЕРФОЛГ 1 ЕАД</v>
      </c>
      <c r="B436" s="596" t="str">
        <f t="shared" si="31"/>
        <v>205674631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ЕРФОЛГ 1 ЕАД</v>
      </c>
      <c r="B437" s="596" t="str">
        <f t="shared" si="31"/>
        <v>205674631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68059</v>
      </c>
    </row>
    <row r="438" spans="1:8">
      <c r="A438" s="596" t="str">
        <f t="shared" si="30"/>
        <v>ЕРФОЛГ 1 ЕАД</v>
      </c>
      <c r="B438" s="596" t="str">
        <f t="shared" si="31"/>
        <v>205674631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ЕРФОЛГ 1 ЕАД</v>
      </c>
      <c r="B439" s="596" t="str">
        <f t="shared" si="31"/>
        <v>205674631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ЕРФОЛГ 1 ЕАД</v>
      </c>
      <c r="B440" s="596" t="str">
        <f t="shared" si="31"/>
        <v>205674631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ЕРФОЛГ 1 ЕАД</v>
      </c>
      <c r="B441" s="596" t="str">
        <f t="shared" si="31"/>
        <v>205674631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ЕРФОЛГ 1 ЕАД</v>
      </c>
      <c r="B442" s="596" t="str">
        <f t="shared" si="31"/>
        <v>205674631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ЕРФОЛГ 1 ЕАД</v>
      </c>
      <c r="B443" s="596" t="str">
        <f t="shared" si="31"/>
        <v>205674631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ЕРФОЛГ 1 ЕАД</v>
      </c>
      <c r="B444" s="596" t="str">
        <f t="shared" si="31"/>
        <v>205674631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ЕРФОЛГ 1 ЕАД</v>
      </c>
      <c r="B445" s="596" t="str">
        <f t="shared" si="31"/>
        <v>205674631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ЕРФОЛГ 1 ЕАД</v>
      </c>
      <c r="B446" s="596" t="str">
        <f t="shared" si="31"/>
        <v>205674631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ЕРФОЛГ 1 ЕАД</v>
      </c>
      <c r="B447" s="596" t="str">
        <f t="shared" si="31"/>
        <v>205674631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ЕРФОЛГ 1 ЕАД</v>
      </c>
      <c r="B448" s="596" t="str">
        <f t="shared" si="31"/>
        <v>205674631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ЕРФОЛГ 1 ЕАД</v>
      </c>
      <c r="B449" s="596" t="str">
        <f t="shared" si="31"/>
        <v>205674631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ЕРФОЛГ 1 ЕАД</v>
      </c>
      <c r="B450" s="596" t="str">
        <f t="shared" si="31"/>
        <v>205674631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ЕРФОЛГ 1 ЕАД</v>
      </c>
      <c r="B451" s="596" t="str">
        <f t="shared" si="31"/>
        <v>205674631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ЕРФОЛГ 1 ЕАД</v>
      </c>
      <c r="B452" s="596" t="str">
        <f t="shared" si="31"/>
        <v>205674631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ЕРФОЛГ 1 ЕАД</v>
      </c>
      <c r="B453" s="596" t="str">
        <f t="shared" si="31"/>
        <v>205674631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ЕРФОЛГ 1 ЕАД</v>
      </c>
      <c r="B454" s="596" t="str">
        <f t="shared" si="31"/>
        <v>205674631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ЕРФОЛГ 1 ЕАД</v>
      </c>
      <c r="B455" s="596" t="str">
        <f t="shared" si="31"/>
        <v>205674631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ЕРФОЛГ 1 ЕАД</v>
      </c>
      <c r="B456" s="596" t="str">
        <f t="shared" si="31"/>
        <v>205674631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ЕРФОЛГ 1 ЕАД</v>
      </c>
      <c r="B457" s="596" t="str">
        <f t="shared" si="31"/>
        <v>205674631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ЕРФОЛГ 1 ЕАД</v>
      </c>
      <c r="B458" s="596" t="str">
        <f t="shared" si="31"/>
        <v>205674631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ЕРФОЛГ 1 ЕАД</v>
      </c>
      <c r="B459" s="596" t="str">
        <f t="shared" si="31"/>
        <v>205674631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ЕРФОЛГ 1 ЕАД</v>
      </c>
      <c r="B461" s="596" t="str">
        <f t="shared" ref="B461:B524" si="34">pdeBulstat</f>
        <v>205674631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77816</v>
      </c>
    </row>
    <row r="462" spans="1:8">
      <c r="A462" s="596" t="str">
        <f t="shared" si="33"/>
        <v>ЕРФОЛГ 1 ЕАД</v>
      </c>
      <c r="B462" s="596" t="str">
        <f t="shared" si="34"/>
        <v>205674631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ЕРФОЛГ 1 ЕАД</v>
      </c>
      <c r="B463" s="596" t="str">
        <f t="shared" si="34"/>
        <v>205674631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0</v>
      </c>
    </row>
    <row r="464" spans="1:8">
      <c r="A464" s="596" t="str">
        <f t="shared" si="33"/>
        <v>ЕРФОЛГ 1 ЕАД</v>
      </c>
      <c r="B464" s="596" t="str">
        <f t="shared" si="34"/>
        <v>205674631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ЕРФОЛГ 1 ЕАД</v>
      </c>
      <c r="B465" s="596" t="str">
        <f t="shared" si="34"/>
        <v>205674631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ЕРФОЛГ 1 ЕАД</v>
      </c>
      <c r="B466" s="596" t="str">
        <f t="shared" si="34"/>
        <v>205674631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ЕРФОЛГ 1 ЕАД</v>
      </c>
      <c r="B467" s="596" t="str">
        <f t="shared" si="34"/>
        <v>205674631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ЕРФОЛГ 1 ЕАД</v>
      </c>
      <c r="B468" s="596" t="str">
        <f t="shared" si="34"/>
        <v>205674631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ЕРФОЛГ 1 ЕАД</v>
      </c>
      <c r="B469" s="596" t="str">
        <f t="shared" si="34"/>
        <v>205674631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77816</v>
      </c>
    </row>
    <row r="470" spans="1:8">
      <c r="A470" s="596" t="str">
        <f t="shared" si="33"/>
        <v>ЕРФОЛГ 1 ЕАД</v>
      </c>
      <c r="B470" s="596" t="str">
        <f t="shared" si="34"/>
        <v>205674631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ЕРФОЛГ 1 ЕАД</v>
      </c>
      <c r="B471" s="596" t="str">
        <f t="shared" si="34"/>
        <v>205674631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ЕРФОЛГ 1 ЕАД</v>
      </c>
      <c r="B472" s="596" t="str">
        <f t="shared" si="34"/>
        <v>205674631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ЕРФОЛГ 1 ЕАД</v>
      </c>
      <c r="B473" s="596" t="str">
        <f t="shared" si="34"/>
        <v>205674631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ЕРФОЛГ 1 ЕАД</v>
      </c>
      <c r="B474" s="596" t="str">
        <f t="shared" si="34"/>
        <v>205674631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ЕРФОЛГ 1 ЕАД</v>
      </c>
      <c r="B475" s="596" t="str">
        <f t="shared" si="34"/>
        <v>205674631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ЕРФОЛГ 1 ЕАД</v>
      </c>
      <c r="B476" s="596" t="str">
        <f t="shared" si="34"/>
        <v>205674631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ЕРФОЛГ 1 ЕАД</v>
      </c>
      <c r="B477" s="596" t="str">
        <f t="shared" si="34"/>
        <v>205674631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ЕРФОЛГ 1 ЕАД</v>
      </c>
      <c r="B478" s="596" t="str">
        <f t="shared" si="34"/>
        <v>205674631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ЕРФОЛГ 1 ЕАД</v>
      </c>
      <c r="B479" s="596" t="str">
        <f t="shared" si="34"/>
        <v>205674631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ЕРФОЛГ 1 ЕАД</v>
      </c>
      <c r="B480" s="596" t="str">
        <f t="shared" si="34"/>
        <v>205674631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ЕРФОЛГ 1 ЕАД</v>
      </c>
      <c r="B481" s="596" t="str">
        <f t="shared" si="34"/>
        <v>205674631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ЕРФОЛГ 1 ЕАД</v>
      </c>
      <c r="B482" s="596" t="str">
        <f t="shared" si="34"/>
        <v>205674631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ЕРФОЛГ 1 ЕАД</v>
      </c>
      <c r="B483" s="596" t="str">
        <f t="shared" si="34"/>
        <v>205674631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ЕРФОЛГ 1 ЕАД</v>
      </c>
      <c r="B484" s="596" t="str">
        <f t="shared" si="34"/>
        <v>205674631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ЕРФОЛГ 1 ЕАД</v>
      </c>
      <c r="B485" s="596" t="str">
        <f t="shared" si="34"/>
        <v>205674631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ЕРФОЛГ 1 ЕАД</v>
      </c>
      <c r="B486" s="596" t="str">
        <f t="shared" si="34"/>
        <v>205674631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ЕРФОЛГ 1 ЕАД</v>
      </c>
      <c r="B487" s="596" t="str">
        <f t="shared" si="34"/>
        <v>205674631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ЕРФОЛГ 1 ЕАД</v>
      </c>
      <c r="B488" s="596" t="str">
        <f t="shared" si="34"/>
        <v>205674631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ЕРФОЛГ 1 ЕАД</v>
      </c>
      <c r="B489" s="596" t="str">
        <f t="shared" si="34"/>
        <v>205674631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ЕРФОЛГ 1 ЕАД</v>
      </c>
      <c r="B490" s="596" t="str">
        <f t="shared" si="34"/>
        <v>205674631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77816</v>
      </c>
    </row>
    <row r="491" spans="1:8">
      <c r="A491" s="596" t="str">
        <f t="shared" si="33"/>
        <v>ЕРФОЛГ 1 ЕАД</v>
      </c>
      <c r="B491" s="596" t="str">
        <f t="shared" si="34"/>
        <v>205674631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ЕРФОЛГ 1 ЕАД</v>
      </c>
      <c r="B492" s="596" t="str">
        <f t="shared" si="34"/>
        <v>205674631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ЕРФОЛГ 1 ЕАД</v>
      </c>
      <c r="B493" s="596" t="str">
        <f t="shared" si="34"/>
        <v>205674631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ЕРФОЛГ 1 ЕАД</v>
      </c>
      <c r="B494" s="596" t="str">
        <f t="shared" si="34"/>
        <v>205674631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ЕРФОЛГ 1 ЕАД</v>
      </c>
      <c r="B495" s="596" t="str">
        <f t="shared" si="34"/>
        <v>205674631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ЕРФОЛГ 1 ЕАД</v>
      </c>
      <c r="B496" s="596" t="str">
        <f t="shared" si="34"/>
        <v>205674631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ЕРФОЛГ 1 ЕАД</v>
      </c>
      <c r="B497" s="596" t="str">
        <f t="shared" si="34"/>
        <v>205674631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ЕРФОЛГ 1 ЕАД</v>
      </c>
      <c r="B498" s="596" t="str">
        <f t="shared" si="34"/>
        <v>205674631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ЕРФОЛГ 1 ЕАД</v>
      </c>
      <c r="B499" s="596" t="str">
        <f t="shared" si="34"/>
        <v>205674631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ЕРФОЛГ 1 ЕАД</v>
      </c>
      <c r="B500" s="596" t="str">
        <f t="shared" si="34"/>
        <v>205674631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ЕРФОЛГ 1 ЕАД</v>
      </c>
      <c r="B501" s="596" t="str">
        <f t="shared" si="34"/>
        <v>205674631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ЕРФОЛГ 1 ЕАД</v>
      </c>
      <c r="B502" s="596" t="str">
        <f t="shared" si="34"/>
        <v>205674631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ЕРФОЛГ 1 ЕАД</v>
      </c>
      <c r="B503" s="596" t="str">
        <f t="shared" si="34"/>
        <v>205674631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ЕРФОЛГ 1 ЕАД</v>
      </c>
      <c r="B504" s="596" t="str">
        <f t="shared" si="34"/>
        <v>205674631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ЕРФОЛГ 1 ЕАД</v>
      </c>
      <c r="B505" s="596" t="str">
        <f t="shared" si="34"/>
        <v>205674631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ЕРФОЛГ 1 ЕАД</v>
      </c>
      <c r="B506" s="596" t="str">
        <f t="shared" si="34"/>
        <v>205674631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ЕРФОЛГ 1 ЕАД</v>
      </c>
      <c r="B507" s="596" t="str">
        <f t="shared" si="34"/>
        <v>205674631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ЕРФОЛГ 1 ЕАД</v>
      </c>
      <c r="B508" s="596" t="str">
        <f t="shared" si="34"/>
        <v>205674631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ЕРФОЛГ 1 ЕАД</v>
      </c>
      <c r="B509" s="596" t="str">
        <f t="shared" si="34"/>
        <v>205674631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ЕРФОЛГ 1 ЕАД</v>
      </c>
      <c r="B510" s="596" t="str">
        <f t="shared" si="34"/>
        <v>205674631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ЕРФОЛГ 1 ЕАД</v>
      </c>
      <c r="B511" s="596" t="str">
        <f t="shared" si="34"/>
        <v>205674631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ЕРФОЛГ 1 ЕАД</v>
      </c>
      <c r="B512" s="596" t="str">
        <f t="shared" si="34"/>
        <v>205674631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ЕРФОЛГ 1 ЕАД</v>
      </c>
      <c r="B513" s="596" t="str">
        <f t="shared" si="34"/>
        <v>205674631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ЕРФОЛГ 1 ЕАД</v>
      </c>
      <c r="B514" s="596" t="str">
        <f t="shared" si="34"/>
        <v>205674631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ЕРФОЛГ 1 ЕАД</v>
      </c>
      <c r="B515" s="596" t="str">
        <f t="shared" si="34"/>
        <v>205674631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ЕРФОЛГ 1 ЕАД</v>
      </c>
      <c r="B516" s="596" t="str">
        <f t="shared" si="34"/>
        <v>205674631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ЕРФОЛГ 1 ЕАД</v>
      </c>
      <c r="B517" s="596" t="str">
        <f t="shared" si="34"/>
        <v>205674631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ЕРФОЛГ 1 ЕАД</v>
      </c>
      <c r="B518" s="596" t="str">
        <f t="shared" si="34"/>
        <v>205674631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ЕРФОЛГ 1 ЕАД</v>
      </c>
      <c r="B519" s="596" t="str">
        <f t="shared" si="34"/>
        <v>205674631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ЕРФОЛГ 1 ЕАД</v>
      </c>
      <c r="B520" s="596" t="str">
        <f t="shared" si="34"/>
        <v>205674631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0</v>
      </c>
    </row>
    <row r="521" spans="1:8">
      <c r="A521" s="596" t="str">
        <f t="shared" si="33"/>
        <v>ЕРФОЛГ 1 ЕАД</v>
      </c>
      <c r="B521" s="596" t="str">
        <f t="shared" si="34"/>
        <v>205674631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ЕРФОЛГ 1 ЕАД</v>
      </c>
      <c r="B522" s="596" t="str">
        <f t="shared" si="34"/>
        <v>205674631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ЕРФОЛГ 1 ЕАД</v>
      </c>
      <c r="B523" s="596" t="str">
        <f t="shared" si="34"/>
        <v>205674631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ЕРФОЛГ 1 ЕАД</v>
      </c>
      <c r="B524" s="596" t="str">
        <f t="shared" si="34"/>
        <v>205674631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ЕРФОЛГ 1 ЕАД</v>
      </c>
      <c r="B525" s="596" t="str">
        <f t="shared" ref="B525:B588" si="37">pdeBulstat</f>
        <v>205674631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ЕРФОЛГ 1 ЕАД</v>
      </c>
      <c r="B526" s="596" t="str">
        <f t="shared" si="37"/>
        <v>205674631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ЕРФОЛГ 1 ЕАД</v>
      </c>
      <c r="B527" s="596" t="str">
        <f t="shared" si="37"/>
        <v>205674631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ЕРФОЛГ 1 ЕАД</v>
      </c>
      <c r="B528" s="596" t="str">
        <f t="shared" si="37"/>
        <v>205674631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ЕРФОЛГ 1 ЕАД</v>
      </c>
      <c r="B529" s="596" t="str">
        <f t="shared" si="37"/>
        <v>205674631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ЕРФОЛГ 1 ЕАД</v>
      </c>
      <c r="B530" s="596" t="str">
        <f t="shared" si="37"/>
        <v>205674631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ЕРФОЛГ 1 ЕАД</v>
      </c>
      <c r="B531" s="596" t="str">
        <f t="shared" si="37"/>
        <v>205674631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ЕРФОЛГ 1 ЕАД</v>
      </c>
      <c r="B532" s="596" t="str">
        <f t="shared" si="37"/>
        <v>205674631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ЕРФОЛГ 1 ЕАД</v>
      </c>
      <c r="B533" s="596" t="str">
        <f t="shared" si="37"/>
        <v>205674631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ЕРФОЛГ 1 ЕАД</v>
      </c>
      <c r="B534" s="596" t="str">
        <f t="shared" si="37"/>
        <v>205674631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ЕРФОЛГ 1 ЕАД</v>
      </c>
      <c r="B535" s="596" t="str">
        <f t="shared" si="37"/>
        <v>205674631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ЕРФОЛГ 1 ЕАД</v>
      </c>
      <c r="B536" s="596" t="str">
        <f t="shared" si="37"/>
        <v>205674631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ЕРФОЛГ 1 ЕАД</v>
      </c>
      <c r="B537" s="596" t="str">
        <f t="shared" si="37"/>
        <v>205674631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ЕРФОЛГ 1 ЕАД</v>
      </c>
      <c r="B538" s="596" t="str">
        <f t="shared" si="37"/>
        <v>205674631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ЕРФОЛГ 1 ЕАД</v>
      </c>
      <c r="B539" s="596" t="str">
        <f t="shared" si="37"/>
        <v>205674631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ЕРФОЛГ 1 ЕАД</v>
      </c>
      <c r="B540" s="596" t="str">
        <f t="shared" si="37"/>
        <v>205674631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ЕРФОЛГ 1 ЕАД</v>
      </c>
      <c r="B541" s="596" t="str">
        <f t="shared" si="37"/>
        <v>205674631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ЕРФОЛГ 1 ЕАД</v>
      </c>
      <c r="B542" s="596" t="str">
        <f t="shared" si="37"/>
        <v>205674631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ЕРФОЛГ 1 ЕАД</v>
      </c>
      <c r="B543" s="596" t="str">
        <f t="shared" si="37"/>
        <v>205674631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ЕРФОЛГ 1 ЕАД</v>
      </c>
      <c r="B544" s="596" t="str">
        <f t="shared" si="37"/>
        <v>205674631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ЕРФОЛГ 1 ЕАД</v>
      </c>
      <c r="B545" s="596" t="str">
        <f t="shared" si="37"/>
        <v>205674631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ЕРФОЛГ 1 ЕАД</v>
      </c>
      <c r="B546" s="596" t="str">
        <f t="shared" si="37"/>
        <v>205674631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ЕРФОЛГ 1 ЕАД</v>
      </c>
      <c r="B547" s="596" t="str">
        <f t="shared" si="37"/>
        <v>205674631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ЕРФОЛГ 1 ЕАД</v>
      </c>
      <c r="B548" s="596" t="str">
        <f t="shared" si="37"/>
        <v>205674631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ЕРФОЛГ 1 ЕАД</v>
      </c>
      <c r="B549" s="596" t="str">
        <f t="shared" si="37"/>
        <v>205674631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ЕРФОЛГ 1 ЕАД</v>
      </c>
      <c r="B550" s="596" t="str">
        <f t="shared" si="37"/>
        <v>205674631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ЕРФОЛГ 1 ЕАД</v>
      </c>
      <c r="B551" s="596" t="str">
        <f t="shared" si="37"/>
        <v>205674631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77816</v>
      </c>
    </row>
    <row r="552" spans="1:8">
      <c r="A552" s="596" t="str">
        <f t="shared" si="36"/>
        <v>ЕРФОЛГ 1 ЕАД</v>
      </c>
      <c r="B552" s="596" t="str">
        <f t="shared" si="37"/>
        <v>205674631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ЕРФОЛГ 1 ЕАД</v>
      </c>
      <c r="B553" s="596" t="str">
        <f t="shared" si="37"/>
        <v>205674631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0</v>
      </c>
    </row>
    <row r="554" spans="1:8">
      <c r="A554" s="596" t="str">
        <f t="shared" si="36"/>
        <v>ЕРФОЛГ 1 ЕАД</v>
      </c>
      <c r="B554" s="596" t="str">
        <f t="shared" si="37"/>
        <v>205674631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ЕРФОЛГ 1 ЕАД</v>
      </c>
      <c r="B555" s="596" t="str">
        <f t="shared" si="37"/>
        <v>205674631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ЕРФОЛГ 1 ЕАД</v>
      </c>
      <c r="B556" s="596" t="str">
        <f t="shared" si="37"/>
        <v>205674631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ЕРФОЛГ 1 ЕАД</v>
      </c>
      <c r="B557" s="596" t="str">
        <f t="shared" si="37"/>
        <v>205674631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ЕРФОЛГ 1 ЕАД</v>
      </c>
      <c r="B558" s="596" t="str">
        <f t="shared" si="37"/>
        <v>205674631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ЕРФОЛГ 1 ЕАД</v>
      </c>
      <c r="B559" s="596" t="str">
        <f t="shared" si="37"/>
        <v>205674631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77816</v>
      </c>
    </row>
    <row r="560" spans="1:8">
      <c r="A560" s="596" t="str">
        <f t="shared" si="36"/>
        <v>ЕРФОЛГ 1 ЕАД</v>
      </c>
      <c r="B560" s="596" t="str">
        <f t="shared" si="37"/>
        <v>205674631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ЕРФОЛГ 1 ЕАД</v>
      </c>
      <c r="B561" s="596" t="str">
        <f t="shared" si="37"/>
        <v>205674631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ЕРФОЛГ 1 ЕАД</v>
      </c>
      <c r="B562" s="596" t="str">
        <f t="shared" si="37"/>
        <v>205674631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ЕРФОЛГ 1 ЕАД</v>
      </c>
      <c r="B563" s="596" t="str">
        <f t="shared" si="37"/>
        <v>205674631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ЕРФОЛГ 1 ЕАД</v>
      </c>
      <c r="B564" s="596" t="str">
        <f t="shared" si="37"/>
        <v>205674631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ЕРФОЛГ 1 ЕАД</v>
      </c>
      <c r="B565" s="596" t="str">
        <f t="shared" si="37"/>
        <v>205674631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ЕРФОЛГ 1 ЕАД</v>
      </c>
      <c r="B566" s="596" t="str">
        <f t="shared" si="37"/>
        <v>205674631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ЕРФОЛГ 1 ЕАД</v>
      </c>
      <c r="B567" s="596" t="str">
        <f t="shared" si="37"/>
        <v>205674631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ЕРФОЛГ 1 ЕАД</v>
      </c>
      <c r="B568" s="596" t="str">
        <f t="shared" si="37"/>
        <v>205674631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ЕРФОЛГ 1 ЕАД</v>
      </c>
      <c r="B569" s="596" t="str">
        <f t="shared" si="37"/>
        <v>205674631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ЕРФОЛГ 1 ЕАД</v>
      </c>
      <c r="B570" s="596" t="str">
        <f t="shared" si="37"/>
        <v>205674631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ЕРФОЛГ 1 ЕАД</v>
      </c>
      <c r="B571" s="596" t="str">
        <f t="shared" si="37"/>
        <v>205674631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ЕРФОЛГ 1 ЕАД</v>
      </c>
      <c r="B572" s="596" t="str">
        <f t="shared" si="37"/>
        <v>205674631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ЕРФОЛГ 1 ЕАД</v>
      </c>
      <c r="B573" s="596" t="str">
        <f t="shared" si="37"/>
        <v>205674631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ЕРФОЛГ 1 ЕАД</v>
      </c>
      <c r="B574" s="596" t="str">
        <f t="shared" si="37"/>
        <v>205674631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ЕРФОЛГ 1 ЕАД</v>
      </c>
      <c r="B575" s="596" t="str">
        <f t="shared" si="37"/>
        <v>205674631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ЕРФОЛГ 1 ЕАД</v>
      </c>
      <c r="B576" s="596" t="str">
        <f t="shared" si="37"/>
        <v>205674631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ЕРФОЛГ 1 ЕАД</v>
      </c>
      <c r="B577" s="596" t="str">
        <f t="shared" si="37"/>
        <v>205674631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ЕРФОЛГ 1 ЕАД</v>
      </c>
      <c r="B578" s="596" t="str">
        <f t="shared" si="37"/>
        <v>205674631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ЕРФОЛГ 1 ЕАД</v>
      </c>
      <c r="B579" s="596" t="str">
        <f t="shared" si="37"/>
        <v>205674631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ЕРФОЛГ 1 ЕАД</v>
      </c>
      <c r="B580" s="596" t="str">
        <f t="shared" si="37"/>
        <v>205674631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77816</v>
      </c>
    </row>
    <row r="581" spans="1:8">
      <c r="A581" s="596" t="str">
        <f t="shared" si="36"/>
        <v>ЕРФОЛГ 1 ЕАД</v>
      </c>
      <c r="B581" s="596" t="str">
        <f t="shared" si="37"/>
        <v>205674631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ЕРФОЛГ 1 ЕАД</v>
      </c>
      <c r="B582" s="596" t="str">
        <f t="shared" si="37"/>
        <v>205674631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ЕРФОЛГ 1 ЕАД</v>
      </c>
      <c r="B583" s="596" t="str">
        <f t="shared" si="37"/>
        <v>205674631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ЕРФОЛГ 1 ЕАД</v>
      </c>
      <c r="B584" s="596" t="str">
        <f t="shared" si="37"/>
        <v>205674631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ЕРФОЛГ 1 ЕАД</v>
      </c>
      <c r="B585" s="596" t="str">
        <f t="shared" si="37"/>
        <v>205674631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ЕРФОЛГ 1 ЕАД</v>
      </c>
      <c r="B586" s="596" t="str">
        <f t="shared" si="37"/>
        <v>205674631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ЕРФОЛГ 1 ЕАД</v>
      </c>
      <c r="B587" s="596" t="str">
        <f t="shared" si="37"/>
        <v>205674631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ЕРФОЛГ 1 ЕАД</v>
      </c>
      <c r="B588" s="596" t="str">
        <f t="shared" si="37"/>
        <v>205674631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ЕРФОЛГ 1 ЕАД</v>
      </c>
      <c r="B589" s="596" t="str">
        <f t="shared" ref="B589:B652" si="40">pdeBulstat</f>
        <v>205674631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ЕРФОЛГ 1 ЕАД</v>
      </c>
      <c r="B590" s="596" t="str">
        <f t="shared" si="40"/>
        <v>205674631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ЕРФОЛГ 1 ЕАД</v>
      </c>
      <c r="B591" s="596" t="str">
        <f t="shared" si="40"/>
        <v>205674631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ЕРФОЛГ 1 ЕАД</v>
      </c>
      <c r="B592" s="596" t="str">
        <f t="shared" si="40"/>
        <v>205674631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ЕРФОЛГ 1 ЕАД</v>
      </c>
      <c r="B593" s="596" t="str">
        <f t="shared" si="40"/>
        <v>205674631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ЕРФОЛГ 1 ЕАД</v>
      </c>
      <c r="B594" s="596" t="str">
        <f t="shared" si="40"/>
        <v>205674631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ЕРФОЛГ 1 ЕАД</v>
      </c>
      <c r="B595" s="596" t="str">
        <f t="shared" si="40"/>
        <v>205674631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ЕРФОЛГ 1 ЕАД</v>
      </c>
      <c r="B596" s="596" t="str">
        <f t="shared" si="40"/>
        <v>205674631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ЕРФОЛГ 1 ЕАД</v>
      </c>
      <c r="B597" s="596" t="str">
        <f t="shared" si="40"/>
        <v>205674631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ЕРФОЛГ 1 ЕАД</v>
      </c>
      <c r="B598" s="596" t="str">
        <f t="shared" si="40"/>
        <v>205674631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ЕРФОЛГ 1 ЕАД</v>
      </c>
      <c r="B599" s="596" t="str">
        <f t="shared" si="40"/>
        <v>205674631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ЕРФОЛГ 1 ЕАД</v>
      </c>
      <c r="B600" s="596" t="str">
        <f t="shared" si="40"/>
        <v>205674631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ЕРФОЛГ 1 ЕАД</v>
      </c>
      <c r="B601" s="596" t="str">
        <f t="shared" si="40"/>
        <v>205674631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ЕРФОЛГ 1 ЕАД</v>
      </c>
      <c r="B602" s="596" t="str">
        <f t="shared" si="40"/>
        <v>205674631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ЕРФОЛГ 1 ЕАД</v>
      </c>
      <c r="B603" s="596" t="str">
        <f t="shared" si="40"/>
        <v>205674631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ЕРФОЛГ 1 ЕАД</v>
      </c>
      <c r="B604" s="596" t="str">
        <f t="shared" si="40"/>
        <v>205674631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ЕРФОЛГ 1 ЕАД</v>
      </c>
      <c r="B605" s="596" t="str">
        <f t="shared" si="40"/>
        <v>205674631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ЕРФОЛГ 1 ЕАД</v>
      </c>
      <c r="B606" s="596" t="str">
        <f t="shared" si="40"/>
        <v>205674631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ЕРФОЛГ 1 ЕАД</v>
      </c>
      <c r="B607" s="596" t="str">
        <f t="shared" si="40"/>
        <v>205674631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ЕРФОЛГ 1 ЕАД</v>
      </c>
      <c r="B608" s="596" t="str">
        <f t="shared" si="40"/>
        <v>205674631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ЕРФОЛГ 1 ЕАД</v>
      </c>
      <c r="B609" s="596" t="str">
        <f t="shared" si="40"/>
        <v>205674631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ЕРФОЛГ 1 ЕАД</v>
      </c>
      <c r="B610" s="596" t="str">
        <f t="shared" si="40"/>
        <v>205674631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ЕРФОЛГ 1 ЕАД</v>
      </c>
      <c r="B611" s="596" t="str">
        <f t="shared" si="40"/>
        <v>205674631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ЕРФОЛГ 1 ЕАД</v>
      </c>
      <c r="B612" s="596" t="str">
        <f t="shared" si="40"/>
        <v>205674631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ЕРФОЛГ 1 ЕАД</v>
      </c>
      <c r="B613" s="596" t="str">
        <f t="shared" si="40"/>
        <v>205674631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ЕРФОЛГ 1 ЕАД</v>
      </c>
      <c r="B614" s="596" t="str">
        <f t="shared" si="40"/>
        <v>205674631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ЕРФОЛГ 1 ЕАД</v>
      </c>
      <c r="B615" s="596" t="str">
        <f t="shared" si="40"/>
        <v>205674631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ЕРФОЛГ 1 ЕАД</v>
      </c>
      <c r="B616" s="596" t="str">
        <f t="shared" si="40"/>
        <v>205674631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ЕРФОЛГ 1 ЕАД</v>
      </c>
      <c r="B617" s="596" t="str">
        <f t="shared" si="40"/>
        <v>205674631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ЕРФОЛГ 1 ЕАД</v>
      </c>
      <c r="B618" s="596" t="str">
        <f t="shared" si="40"/>
        <v>205674631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ЕРФОЛГ 1 ЕАД</v>
      </c>
      <c r="B619" s="596" t="str">
        <f t="shared" si="40"/>
        <v>205674631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ЕРФОЛГ 1 ЕАД</v>
      </c>
      <c r="B620" s="596" t="str">
        <f t="shared" si="40"/>
        <v>205674631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ЕРФОЛГ 1 ЕАД</v>
      </c>
      <c r="B621" s="596" t="str">
        <f t="shared" si="40"/>
        <v>205674631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ЕРФОЛГ 1 ЕАД</v>
      </c>
      <c r="B622" s="596" t="str">
        <f t="shared" si="40"/>
        <v>205674631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ЕРФОЛГ 1 ЕАД</v>
      </c>
      <c r="B623" s="596" t="str">
        <f t="shared" si="40"/>
        <v>205674631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ЕРФОЛГ 1 ЕАД</v>
      </c>
      <c r="B624" s="596" t="str">
        <f t="shared" si="40"/>
        <v>205674631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ЕРФОЛГ 1 ЕАД</v>
      </c>
      <c r="B625" s="596" t="str">
        <f t="shared" si="40"/>
        <v>205674631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ЕРФОЛГ 1 ЕАД</v>
      </c>
      <c r="B626" s="596" t="str">
        <f t="shared" si="40"/>
        <v>205674631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ЕРФОЛГ 1 ЕАД</v>
      </c>
      <c r="B627" s="596" t="str">
        <f t="shared" si="40"/>
        <v>205674631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ЕРФОЛГ 1 ЕАД</v>
      </c>
      <c r="B628" s="596" t="str">
        <f t="shared" si="40"/>
        <v>205674631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ЕРФОЛГ 1 ЕАД</v>
      </c>
      <c r="B629" s="596" t="str">
        <f t="shared" si="40"/>
        <v>205674631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ЕРФОЛГ 1 ЕАД</v>
      </c>
      <c r="B630" s="596" t="str">
        <f t="shared" si="40"/>
        <v>205674631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ЕРФОЛГ 1 ЕАД</v>
      </c>
      <c r="B631" s="596" t="str">
        <f t="shared" si="40"/>
        <v>205674631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ЕРФОЛГ 1 ЕАД</v>
      </c>
      <c r="B632" s="596" t="str">
        <f t="shared" si="40"/>
        <v>205674631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ЕРФОЛГ 1 ЕАД</v>
      </c>
      <c r="B633" s="596" t="str">
        <f t="shared" si="40"/>
        <v>205674631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ЕРФОЛГ 1 ЕАД</v>
      </c>
      <c r="B634" s="596" t="str">
        <f t="shared" si="40"/>
        <v>205674631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ЕРФОЛГ 1 ЕАД</v>
      </c>
      <c r="B635" s="596" t="str">
        <f t="shared" si="40"/>
        <v>205674631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ЕРФОЛГ 1 ЕАД</v>
      </c>
      <c r="B636" s="596" t="str">
        <f t="shared" si="40"/>
        <v>205674631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ЕРФОЛГ 1 ЕАД</v>
      </c>
      <c r="B637" s="596" t="str">
        <f t="shared" si="40"/>
        <v>205674631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ЕРФОЛГ 1 ЕАД</v>
      </c>
      <c r="B638" s="596" t="str">
        <f t="shared" si="40"/>
        <v>205674631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ЕРФОЛГ 1 ЕАД</v>
      </c>
      <c r="B639" s="596" t="str">
        <f t="shared" si="40"/>
        <v>205674631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ЕРФОЛГ 1 ЕАД</v>
      </c>
      <c r="B640" s="596" t="str">
        <f t="shared" si="40"/>
        <v>205674631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ЕРФОЛГ 1 ЕАД</v>
      </c>
      <c r="B641" s="596" t="str">
        <f t="shared" si="40"/>
        <v>205674631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77816</v>
      </c>
    </row>
    <row r="642" spans="1:8">
      <c r="A642" s="596" t="str">
        <f t="shared" si="39"/>
        <v>ЕРФОЛГ 1 ЕАД</v>
      </c>
      <c r="B642" s="596" t="str">
        <f t="shared" si="40"/>
        <v>205674631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ЕРФОЛГ 1 ЕАД</v>
      </c>
      <c r="B643" s="596" t="str">
        <f t="shared" si="40"/>
        <v>205674631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0</v>
      </c>
    </row>
    <row r="644" spans="1:8">
      <c r="A644" s="596" t="str">
        <f t="shared" si="39"/>
        <v>ЕРФОЛГ 1 ЕАД</v>
      </c>
      <c r="B644" s="596" t="str">
        <f t="shared" si="40"/>
        <v>205674631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ЕРФОЛГ 1 ЕАД</v>
      </c>
      <c r="B645" s="596" t="str">
        <f t="shared" si="40"/>
        <v>205674631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ЕРФОЛГ 1 ЕАД</v>
      </c>
      <c r="B646" s="596" t="str">
        <f t="shared" si="40"/>
        <v>205674631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ЕРФОЛГ 1 ЕАД</v>
      </c>
      <c r="B647" s="596" t="str">
        <f t="shared" si="40"/>
        <v>205674631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ЕРФОЛГ 1 ЕАД</v>
      </c>
      <c r="B648" s="596" t="str">
        <f t="shared" si="40"/>
        <v>205674631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ЕРФОЛГ 1 ЕАД</v>
      </c>
      <c r="B649" s="596" t="str">
        <f t="shared" si="40"/>
        <v>205674631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77816</v>
      </c>
    </row>
    <row r="650" spans="1:8">
      <c r="A650" s="596" t="str">
        <f t="shared" si="39"/>
        <v>ЕРФОЛГ 1 ЕАД</v>
      </c>
      <c r="B650" s="596" t="str">
        <f t="shared" si="40"/>
        <v>205674631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ЕРФОЛГ 1 ЕАД</v>
      </c>
      <c r="B651" s="596" t="str">
        <f t="shared" si="40"/>
        <v>205674631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ЕРФОЛГ 1 ЕАД</v>
      </c>
      <c r="B652" s="596" t="str">
        <f t="shared" si="40"/>
        <v>205674631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ЕРФОЛГ 1 ЕАД</v>
      </c>
      <c r="B653" s="596" t="str">
        <f t="shared" ref="B653:B716" si="43">pdeBulstat</f>
        <v>205674631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ЕРФОЛГ 1 ЕАД</v>
      </c>
      <c r="B654" s="596" t="str">
        <f t="shared" si="43"/>
        <v>205674631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ЕРФОЛГ 1 ЕАД</v>
      </c>
      <c r="B655" s="596" t="str">
        <f t="shared" si="43"/>
        <v>205674631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ЕРФОЛГ 1 ЕАД</v>
      </c>
      <c r="B656" s="596" t="str">
        <f t="shared" si="43"/>
        <v>205674631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ЕРФОЛГ 1 ЕАД</v>
      </c>
      <c r="B657" s="596" t="str">
        <f t="shared" si="43"/>
        <v>205674631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ЕРФОЛГ 1 ЕАД</v>
      </c>
      <c r="B658" s="596" t="str">
        <f t="shared" si="43"/>
        <v>205674631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ЕРФОЛГ 1 ЕАД</v>
      </c>
      <c r="B659" s="596" t="str">
        <f t="shared" si="43"/>
        <v>205674631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ЕРФОЛГ 1 ЕАД</v>
      </c>
      <c r="B660" s="596" t="str">
        <f t="shared" si="43"/>
        <v>205674631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ЕРФОЛГ 1 ЕАД</v>
      </c>
      <c r="B661" s="596" t="str">
        <f t="shared" si="43"/>
        <v>205674631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ЕРФОЛГ 1 ЕАД</v>
      </c>
      <c r="B662" s="596" t="str">
        <f t="shared" si="43"/>
        <v>205674631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ЕРФОЛГ 1 ЕАД</v>
      </c>
      <c r="B663" s="596" t="str">
        <f t="shared" si="43"/>
        <v>205674631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ЕРФОЛГ 1 ЕАД</v>
      </c>
      <c r="B664" s="596" t="str">
        <f t="shared" si="43"/>
        <v>205674631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ЕРФОЛГ 1 ЕАД</v>
      </c>
      <c r="B665" s="596" t="str">
        <f t="shared" si="43"/>
        <v>205674631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ЕРФОЛГ 1 ЕАД</v>
      </c>
      <c r="B666" s="596" t="str">
        <f t="shared" si="43"/>
        <v>205674631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ЕРФОЛГ 1 ЕАД</v>
      </c>
      <c r="B667" s="596" t="str">
        <f t="shared" si="43"/>
        <v>205674631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ЕРФОЛГ 1 ЕАД</v>
      </c>
      <c r="B668" s="596" t="str">
        <f t="shared" si="43"/>
        <v>205674631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ЕРФОЛГ 1 ЕАД</v>
      </c>
      <c r="B669" s="596" t="str">
        <f t="shared" si="43"/>
        <v>205674631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ЕРФОЛГ 1 ЕАД</v>
      </c>
      <c r="B670" s="596" t="str">
        <f t="shared" si="43"/>
        <v>205674631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77816</v>
      </c>
    </row>
    <row r="671" spans="1:8">
      <c r="A671" s="596" t="str">
        <f t="shared" si="42"/>
        <v>ЕРФОЛГ 1 ЕАД</v>
      </c>
      <c r="B671" s="596" t="str">
        <f t="shared" si="43"/>
        <v>205674631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ЕРФОЛГ 1 ЕАД</v>
      </c>
      <c r="B672" s="596" t="str">
        <f t="shared" si="43"/>
        <v>205674631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ЕРФОЛГ 1 ЕАД</v>
      </c>
      <c r="B673" s="596" t="str">
        <f t="shared" si="43"/>
        <v>205674631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0</v>
      </c>
    </row>
    <row r="674" spans="1:8">
      <c r="A674" s="596" t="str">
        <f t="shared" si="42"/>
        <v>ЕРФОЛГ 1 ЕАД</v>
      </c>
      <c r="B674" s="596" t="str">
        <f t="shared" si="43"/>
        <v>205674631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ЕРФОЛГ 1 ЕАД</v>
      </c>
      <c r="B675" s="596" t="str">
        <f t="shared" si="43"/>
        <v>205674631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ЕРФОЛГ 1 ЕАД</v>
      </c>
      <c r="B676" s="596" t="str">
        <f t="shared" si="43"/>
        <v>205674631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ЕРФОЛГ 1 ЕАД</v>
      </c>
      <c r="B677" s="596" t="str">
        <f t="shared" si="43"/>
        <v>205674631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ЕРФОЛГ 1 ЕАД</v>
      </c>
      <c r="B678" s="596" t="str">
        <f t="shared" si="43"/>
        <v>205674631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ЕРФОЛГ 1 ЕАД</v>
      </c>
      <c r="B679" s="596" t="str">
        <f t="shared" si="43"/>
        <v>205674631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0</v>
      </c>
    </row>
    <row r="680" spans="1:8">
      <c r="A680" s="596" t="str">
        <f t="shared" si="42"/>
        <v>ЕРФОЛГ 1 ЕАД</v>
      </c>
      <c r="B680" s="596" t="str">
        <f t="shared" si="43"/>
        <v>205674631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ЕРФОЛГ 1 ЕАД</v>
      </c>
      <c r="B681" s="596" t="str">
        <f t="shared" si="43"/>
        <v>205674631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ЕРФОЛГ 1 ЕАД</v>
      </c>
      <c r="B682" s="596" t="str">
        <f t="shared" si="43"/>
        <v>205674631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ЕРФОЛГ 1 ЕАД</v>
      </c>
      <c r="B683" s="596" t="str">
        <f t="shared" si="43"/>
        <v>205674631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ЕРФОЛГ 1 ЕАД</v>
      </c>
      <c r="B684" s="596" t="str">
        <f t="shared" si="43"/>
        <v>205674631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ЕРФОЛГ 1 ЕАД</v>
      </c>
      <c r="B685" s="596" t="str">
        <f t="shared" si="43"/>
        <v>205674631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ЕРФОЛГ 1 ЕАД</v>
      </c>
      <c r="B686" s="596" t="str">
        <f t="shared" si="43"/>
        <v>205674631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ЕРФОЛГ 1 ЕАД</v>
      </c>
      <c r="B687" s="596" t="str">
        <f t="shared" si="43"/>
        <v>205674631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ЕРФОЛГ 1 ЕАД</v>
      </c>
      <c r="B688" s="596" t="str">
        <f t="shared" si="43"/>
        <v>205674631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ЕРФОЛГ 1 ЕАД</v>
      </c>
      <c r="B689" s="596" t="str">
        <f t="shared" si="43"/>
        <v>205674631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ЕРФОЛГ 1 ЕАД</v>
      </c>
      <c r="B690" s="596" t="str">
        <f t="shared" si="43"/>
        <v>205674631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ЕРФОЛГ 1 ЕАД</v>
      </c>
      <c r="B691" s="596" t="str">
        <f t="shared" si="43"/>
        <v>205674631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ЕРФОЛГ 1 ЕАД</v>
      </c>
      <c r="B692" s="596" t="str">
        <f t="shared" si="43"/>
        <v>205674631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ЕРФОЛГ 1 ЕАД</v>
      </c>
      <c r="B693" s="596" t="str">
        <f t="shared" si="43"/>
        <v>205674631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ЕРФОЛГ 1 ЕАД</v>
      </c>
      <c r="B694" s="596" t="str">
        <f t="shared" si="43"/>
        <v>205674631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ЕРФОЛГ 1 ЕАД</v>
      </c>
      <c r="B695" s="596" t="str">
        <f t="shared" si="43"/>
        <v>205674631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ЕРФОЛГ 1 ЕАД</v>
      </c>
      <c r="B696" s="596" t="str">
        <f t="shared" si="43"/>
        <v>205674631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ЕРФОЛГ 1 ЕАД</v>
      </c>
      <c r="B697" s="596" t="str">
        <f t="shared" si="43"/>
        <v>205674631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ЕРФОЛГ 1 ЕАД</v>
      </c>
      <c r="B698" s="596" t="str">
        <f t="shared" si="43"/>
        <v>205674631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ЕРФОЛГ 1 ЕАД</v>
      </c>
      <c r="B699" s="596" t="str">
        <f t="shared" si="43"/>
        <v>205674631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ЕРФОЛГ 1 ЕАД</v>
      </c>
      <c r="B700" s="596" t="str">
        <f t="shared" si="43"/>
        <v>205674631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0</v>
      </c>
    </row>
    <row r="701" spans="1:8">
      <c r="A701" s="596" t="str">
        <f t="shared" si="42"/>
        <v>ЕРФОЛГ 1 ЕАД</v>
      </c>
      <c r="B701" s="596" t="str">
        <f t="shared" si="43"/>
        <v>205674631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ЕРФОЛГ 1 ЕАД</v>
      </c>
      <c r="B702" s="596" t="str">
        <f t="shared" si="43"/>
        <v>205674631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ЕРФОЛГ 1 ЕАД</v>
      </c>
      <c r="B703" s="596" t="str">
        <f t="shared" si="43"/>
        <v>205674631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ЕРФОЛГ 1 ЕАД</v>
      </c>
      <c r="B704" s="596" t="str">
        <f t="shared" si="43"/>
        <v>205674631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ЕРФОЛГ 1 ЕАД</v>
      </c>
      <c r="B705" s="596" t="str">
        <f t="shared" si="43"/>
        <v>205674631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ЕРФОЛГ 1 ЕАД</v>
      </c>
      <c r="B706" s="596" t="str">
        <f t="shared" si="43"/>
        <v>205674631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ЕРФОЛГ 1 ЕАД</v>
      </c>
      <c r="B707" s="596" t="str">
        <f t="shared" si="43"/>
        <v>205674631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ЕРФОЛГ 1 ЕАД</v>
      </c>
      <c r="B708" s="596" t="str">
        <f t="shared" si="43"/>
        <v>205674631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ЕРФОЛГ 1 ЕАД</v>
      </c>
      <c r="B709" s="596" t="str">
        <f t="shared" si="43"/>
        <v>205674631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0</v>
      </c>
    </row>
    <row r="710" spans="1:8">
      <c r="A710" s="596" t="str">
        <f t="shared" si="42"/>
        <v>ЕРФОЛГ 1 ЕАД</v>
      </c>
      <c r="B710" s="596" t="str">
        <f t="shared" si="43"/>
        <v>205674631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ЕРФОЛГ 1 ЕАД</v>
      </c>
      <c r="B711" s="596" t="str">
        <f t="shared" si="43"/>
        <v>205674631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ЕРФОЛГ 1 ЕАД</v>
      </c>
      <c r="B712" s="596" t="str">
        <f t="shared" si="43"/>
        <v>205674631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ЕРФОЛГ 1 ЕАД</v>
      </c>
      <c r="B713" s="596" t="str">
        <f t="shared" si="43"/>
        <v>205674631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ЕРФОЛГ 1 ЕАД</v>
      </c>
      <c r="B714" s="596" t="str">
        <f t="shared" si="43"/>
        <v>205674631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ЕРФОЛГ 1 ЕАД</v>
      </c>
      <c r="B715" s="596" t="str">
        <f t="shared" si="43"/>
        <v>205674631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ЕРФОЛГ 1 ЕАД</v>
      </c>
      <c r="B716" s="596" t="str">
        <f t="shared" si="43"/>
        <v>205674631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ЕРФОЛГ 1 ЕАД</v>
      </c>
      <c r="B717" s="596" t="str">
        <f t="shared" ref="B717:B780" si="46">pdeBulstat</f>
        <v>205674631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ЕРФОЛГ 1 ЕАД</v>
      </c>
      <c r="B718" s="596" t="str">
        <f t="shared" si="46"/>
        <v>205674631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ЕРФОЛГ 1 ЕАД</v>
      </c>
      <c r="B719" s="596" t="str">
        <f t="shared" si="46"/>
        <v>205674631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ЕРФОЛГ 1 ЕАД</v>
      </c>
      <c r="B720" s="596" t="str">
        <f t="shared" si="46"/>
        <v>205674631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ЕРФОЛГ 1 ЕАД</v>
      </c>
      <c r="B721" s="596" t="str">
        <f t="shared" si="46"/>
        <v>205674631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ЕРФОЛГ 1 ЕАД</v>
      </c>
      <c r="B722" s="596" t="str">
        <f t="shared" si="46"/>
        <v>205674631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ЕРФОЛГ 1 ЕАД</v>
      </c>
      <c r="B723" s="596" t="str">
        <f t="shared" si="46"/>
        <v>205674631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ЕРФОЛГ 1 ЕАД</v>
      </c>
      <c r="B724" s="596" t="str">
        <f t="shared" si="46"/>
        <v>205674631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ЕРФОЛГ 1 ЕАД</v>
      </c>
      <c r="B725" s="596" t="str">
        <f t="shared" si="46"/>
        <v>205674631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ЕРФОЛГ 1 ЕАД</v>
      </c>
      <c r="B726" s="596" t="str">
        <f t="shared" si="46"/>
        <v>205674631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ЕРФОЛГ 1 ЕАД</v>
      </c>
      <c r="B727" s="596" t="str">
        <f t="shared" si="46"/>
        <v>205674631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ЕРФОЛГ 1 ЕАД</v>
      </c>
      <c r="B728" s="596" t="str">
        <f t="shared" si="46"/>
        <v>205674631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ЕРФОЛГ 1 ЕАД</v>
      </c>
      <c r="B729" s="596" t="str">
        <f t="shared" si="46"/>
        <v>205674631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ЕРФОЛГ 1 ЕАД</v>
      </c>
      <c r="B730" s="596" t="str">
        <f t="shared" si="46"/>
        <v>205674631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0</v>
      </c>
    </row>
    <row r="731" spans="1:8">
      <c r="A731" s="596" t="str">
        <f t="shared" si="45"/>
        <v>ЕРФОЛГ 1 ЕАД</v>
      </c>
      <c r="B731" s="596" t="str">
        <f t="shared" si="46"/>
        <v>205674631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ЕРФОЛГ 1 ЕАД</v>
      </c>
      <c r="B732" s="596" t="str">
        <f t="shared" si="46"/>
        <v>205674631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ЕРФОЛГ 1 ЕАД</v>
      </c>
      <c r="B733" s="596" t="str">
        <f t="shared" si="46"/>
        <v>205674631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ЕРФОЛГ 1 ЕАД</v>
      </c>
      <c r="B734" s="596" t="str">
        <f t="shared" si="46"/>
        <v>205674631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ЕРФОЛГ 1 ЕАД</v>
      </c>
      <c r="B735" s="596" t="str">
        <f t="shared" si="46"/>
        <v>205674631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ЕРФОЛГ 1 ЕАД</v>
      </c>
      <c r="B736" s="596" t="str">
        <f t="shared" si="46"/>
        <v>205674631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ЕРФОЛГ 1 ЕАД</v>
      </c>
      <c r="B737" s="596" t="str">
        <f t="shared" si="46"/>
        <v>205674631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ЕРФОЛГ 1 ЕАД</v>
      </c>
      <c r="B738" s="596" t="str">
        <f t="shared" si="46"/>
        <v>205674631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ЕРФОЛГ 1 ЕАД</v>
      </c>
      <c r="B739" s="596" t="str">
        <f t="shared" si="46"/>
        <v>205674631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ЕРФОЛГ 1 ЕАД</v>
      </c>
      <c r="B740" s="596" t="str">
        <f t="shared" si="46"/>
        <v>205674631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ЕРФОЛГ 1 ЕАД</v>
      </c>
      <c r="B741" s="596" t="str">
        <f t="shared" si="46"/>
        <v>205674631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ЕРФОЛГ 1 ЕАД</v>
      </c>
      <c r="B742" s="596" t="str">
        <f t="shared" si="46"/>
        <v>205674631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ЕРФОЛГ 1 ЕАД</v>
      </c>
      <c r="B743" s="596" t="str">
        <f t="shared" si="46"/>
        <v>205674631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ЕРФОЛГ 1 ЕАД</v>
      </c>
      <c r="B744" s="596" t="str">
        <f t="shared" si="46"/>
        <v>205674631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ЕРФОЛГ 1 ЕАД</v>
      </c>
      <c r="B745" s="596" t="str">
        <f t="shared" si="46"/>
        <v>205674631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ЕРФОЛГ 1 ЕАД</v>
      </c>
      <c r="B746" s="596" t="str">
        <f t="shared" si="46"/>
        <v>205674631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ЕРФОЛГ 1 ЕАД</v>
      </c>
      <c r="B747" s="596" t="str">
        <f t="shared" si="46"/>
        <v>205674631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ЕРФОЛГ 1 ЕАД</v>
      </c>
      <c r="B748" s="596" t="str">
        <f t="shared" si="46"/>
        <v>205674631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ЕРФОЛГ 1 ЕАД</v>
      </c>
      <c r="B749" s="596" t="str">
        <f t="shared" si="46"/>
        <v>205674631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ЕРФОЛГ 1 ЕАД</v>
      </c>
      <c r="B750" s="596" t="str">
        <f t="shared" si="46"/>
        <v>205674631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ЕРФОЛГ 1 ЕАД</v>
      </c>
      <c r="B751" s="596" t="str">
        <f t="shared" si="46"/>
        <v>205674631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ЕРФОЛГ 1 ЕАД</v>
      </c>
      <c r="B752" s="596" t="str">
        <f t="shared" si="46"/>
        <v>205674631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ЕРФОЛГ 1 ЕАД</v>
      </c>
      <c r="B753" s="596" t="str">
        <f t="shared" si="46"/>
        <v>205674631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ЕРФОЛГ 1 ЕАД</v>
      </c>
      <c r="B754" s="596" t="str">
        <f t="shared" si="46"/>
        <v>205674631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ЕРФОЛГ 1 ЕАД</v>
      </c>
      <c r="B755" s="596" t="str">
        <f t="shared" si="46"/>
        <v>205674631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ЕРФОЛГ 1 ЕАД</v>
      </c>
      <c r="B756" s="596" t="str">
        <f t="shared" si="46"/>
        <v>205674631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ЕРФОЛГ 1 ЕАД</v>
      </c>
      <c r="B757" s="596" t="str">
        <f t="shared" si="46"/>
        <v>205674631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ЕРФОЛГ 1 ЕАД</v>
      </c>
      <c r="B758" s="596" t="str">
        <f t="shared" si="46"/>
        <v>205674631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ЕРФОЛГ 1 ЕАД</v>
      </c>
      <c r="B759" s="596" t="str">
        <f t="shared" si="46"/>
        <v>205674631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ЕРФОЛГ 1 ЕАД</v>
      </c>
      <c r="B760" s="596" t="str">
        <f t="shared" si="46"/>
        <v>205674631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ЕРФОЛГ 1 ЕАД</v>
      </c>
      <c r="B761" s="596" t="str">
        <f t="shared" si="46"/>
        <v>205674631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ЕРФОЛГ 1 ЕАД</v>
      </c>
      <c r="B762" s="596" t="str">
        <f t="shared" si="46"/>
        <v>205674631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ЕРФОЛГ 1 ЕАД</v>
      </c>
      <c r="B763" s="596" t="str">
        <f t="shared" si="46"/>
        <v>205674631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0</v>
      </c>
    </row>
    <row r="764" spans="1:8">
      <c r="A764" s="596" t="str">
        <f t="shared" si="45"/>
        <v>ЕРФОЛГ 1 ЕАД</v>
      </c>
      <c r="B764" s="596" t="str">
        <f t="shared" si="46"/>
        <v>205674631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ЕРФОЛГ 1 ЕАД</v>
      </c>
      <c r="B765" s="596" t="str">
        <f t="shared" si="46"/>
        <v>205674631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ЕРФОЛГ 1 ЕАД</v>
      </c>
      <c r="B766" s="596" t="str">
        <f t="shared" si="46"/>
        <v>205674631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ЕРФОЛГ 1 ЕАД</v>
      </c>
      <c r="B767" s="596" t="str">
        <f t="shared" si="46"/>
        <v>205674631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ЕРФОЛГ 1 ЕАД</v>
      </c>
      <c r="B768" s="596" t="str">
        <f t="shared" si="46"/>
        <v>205674631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ЕРФОЛГ 1 ЕАД</v>
      </c>
      <c r="B769" s="596" t="str">
        <f t="shared" si="46"/>
        <v>205674631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0</v>
      </c>
    </row>
    <row r="770" spans="1:8">
      <c r="A770" s="596" t="str">
        <f t="shared" si="45"/>
        <v>ЕРФОЛГ 1 ЕАД</v>
      </c>
      <c r="B770" s="596" t="str">
        <f t="shared" si="46"/>
        <v>205674631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ЕРФОЛГ 1 ЕАД</v>
      </c>
      <c r="B771" s="596" t="str">
        <f t="shared" si="46"/>
        <v>205674631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ЕРФОЛГ 1 ЕАД</v>
      </c>
      <c r="B772" s="596" t="str">
        <f t="shared" si="46"/>
        <v>205674631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ЕРФОЛГ 1 ЕАД</v>
      </c>
      <c r="B773" s="596" t="str">
        <f t="shared" si="46"/>
        <v>205674631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ЕРФОЛГ 1 ЕАД</v>
      </c>
      <c r="B774" s="596" t="str">
        <f t="shared" si="46"/>
        <v>205674631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ЕРФОЛГ 1 ЕАД</v>
      </c>
      <c r="B775" s="596" t="str">
        <f t="shared" si="46"/>
        <v>205674631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ЕРФОЛГ 1 ЕАД</v>
      </c>
      <c r="B776" s="596" t="str">
        <f t="shared" si="46"/>
        <v>205674631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ЕРФОЛГ 1 ЕАД</v>
      </c>
      <c r="B777" s="596" t="str">
        <f t="shared" si="46"/>
        <v>205674631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ЕРФОЛГ 1 ЕАД</v>
      </c>
      <c r="B778" s="596" t="str">
        <f t="shared" si="46"/>
        <v>205674631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ЕРФОЛГ 1 ЕАД</v>
      </c>
      <c r="B779" s="596" t="str">
        <f t="shared" si="46"/>
        <v>205674631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ЕРФОЛГ 1 ЕАД</v>
      </c>
      <c r="B780" s="596" t="str">
        <f t="shared" si="46"/>
        <v>205674631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ЕРФОЛГ 1 ЕАД</v>
      </c>
      <c r="B781" s="596" t="str">
        <f t="shared" ref="B781:B844" si="49">pdeBulstat</f>
        <v>205674631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ЕРФОЛГ 1 ЕАД</v>
      </c>
      <c r="B782" s="596" t="str">
        <f t="shared" si="49"/>
        <v>205674631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ЕРФОЛГ 1 ЕАД</v>
      </c>
      <c r="B783" s="596" t="str">
        <f t="shared" si="49"/>
        <v>205674631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ЕРФОЛГ 1 ЕАД</v>
      </c>
      <c r="B784" s="596" t="str">
        <f t="shared" si="49"/>
        <v>205674631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ЕРФОЛГ 1 ЕАД</v>
      </c>
      <c r="B785" s="596" t="str">
        <f t="shared" si="49"/>
        <v>205674631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ЕРФОЛГ 1 ЕАД</v>
      </c>
      <c r="B786" s="596" t="str">
        <f t="shared" si="49"/>
        <v>205674631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ЕРФОЛГ 1 ЕАД</v>
      </c>
      <c r="B787" s="596" t="str">
        <f t="shared" si="49"/>
        <v>205674631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ЕРФОЛГ 1 ЕАД</v>
      </c>
      <c r="B788" s="596" t="str">
        <f t="shared" si="49"/>
        <v>205674631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ЕРФОЛГ 1 ЕАД</v>
      </c>
      <c r="B789" s="596" t="str">
        <f t="shared" si="49"/>
        <v>205674631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ЕРФОЛГ 1 ЕАД</v>
      </c>
      <c r="B790" s="596" t="str">
        <f t="shared" si="49"/>
        <v>205674631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0</v>
      </c>
    </row>
    <row r="791" spans="1:8">
      <c r="A791" s="596" t="str">
        <f t="shared" si="48"/>
        <v>ЕРФОЛГ 1 ЕАД</v>
      </c>
      <c r="B791" s="596" t="str">
        <f t="shared" si="49"/>
        <v>205674631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ЕРФОЛГ 1 ЕАД</v>
      </c>
      <c r="B792" s="596" t="str">
        <f t="shared" si="49"/>
        <v>205674631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ЕРФОЛГ 1 ЕАД</v>
      </c>
      <c r="B793" s="596" t="str">
        <f t="shared" si="49"/>
        <v>205674631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ЕРФОЛГ 1 ЕАД</v>
      </c>
      <c r="B794" s="596" t="str">
        <f t="shared" si="49"/>
        <v>205674631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ЕРФОЛГ 1 ЕАД</v>
      </c>
      <c r="B795" s="596" t="str">
        <f t="shared" si="49"/>
        <v>205674631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ЕРФОЛГ 1 ЕАД</v>
      </c>
      <c r="B796" s="596" t="str">
        <f t="shared" si="49"/>
        <v>205674631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ЕРФОЛГ 1 ЕАД</v>
      </c>
      <c r="B797" s="596" t="str">
        <f t="shared" si="49"/>
        <v>205674631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ЕРФОЛГ 1 ЕАД</v>
      </c>
      <c r="B798" s="596" t="str">
        <f t="shared" si="49"/>
        <v>205674631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ЕРФОЛГ 1 ЕАД</v>
      </c>
      <c r="B799" s="596" t="str">
        <f t="shared" si="49"/>
        <v>205674631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ЕРФОЛГ 1 ЕАД</v>
      </c>
      <c r="B800" s="596" t="str">
        <f t="shared" si="49"/>
        <v>205674631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ЕРФОЛГ 1 ЕАД</v>
      </c>
      <c r="B801" s="596" t="str">
        <f t="shared" si="49"/>
        <v>205674631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ЕРФОЛГ 1 ЕАД</v>
      </c>
      <c r="B802" s="596" t="str">
        <f t="shared" si="49"/>
        <v>205674631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ЕРФОЛГ 1 ЕАД</v>
      </c>
      <c r="B803" s="596" t="str">
        <f t="shared" si="49"/>
        <v>205674631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ЕРФОЛГ 1 ЕАД</v>
      </c>
      <c r="B804" s="596" t="str">
        <f t="shared" si="49"/>
        <v>205674631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ЕРФОЛГ 1 ЕАД</v>
      </c>
      <c r="B805" s="596" t="str">
        <f t="shared" si="49"/>
        <v>205674631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ЕРФОЛГ 1 ЕАД</v>
      </c>
      <c r="B806" s="596" t="str">
        <f t="shared" si="49"/>
        <v>205674631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ЕРФОЛГ 1 ЕАД</v>
      </c>
      <c r="B807" s="596" t="str">
        <f t="shared" si="49"/>
        <v>205674631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ЕРФОЛГ 1 ЕАД</v>
      </c>
      <c r="B808" s="596" t="str">
        <f t="shared" si="49"/>
        <v>205674631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ЕРФОЛГ 1 ЕАД</v>
      </c>
      <c r="B809" s="596" t="str">
        <f t="shared" si="49"/>
        <v>205674631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ЕРФОЛГ 1 ЕАД</v>
      </c>
      <c r="B810" s="596" t="str">
        <f t="shared" si="49"/>
        <v>205674631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ЕРФОЛГ 1 ЕАД</v>
      </c>
      <c r="B811" s="596" t="str">
        <f t="shared" si="49"/>
        <v>205674631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ЕРФОЛГ 1 ЕАД</v>
      </c>
      <c r="B812" s="596" t="str">
        <f t="shared" si="49"/>
        <v>205674631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ЕРФОЛГ 1 ЕАД</v>
      </c>
      <c r="B813" s="596" t="str">
        <f t="shared" si="49"/>
        <v>205674631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ЕРФОЛГ 1 ЕАД</v>
      </c>
      <c r="B814" s="596" t="str">
        <f t="shared" si="49"/>
        <v>205674631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ЕРФОЛГ 1 ЕАД</v>
      </c>
      <c r="B815" s="596" t="str">
        <f t="shared" si="49"/>
        <v>205674631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ЕРФОЛГ 1 ЕАД</v>
      </c>
      <c r="B816" s="596" t="str">
        <f t="shared" si="49"/>
        <v>205674631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ЕРФОЛГ 1 ЕАД</v>
      </c>
      <c r="B817" s="596" t="str">
        <f t="shared" si="49"/>
        <v>205674631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ЕРФОЛГ 1 ЕАД</v>
      </c>
      <c r="B818" s="596" t="str">
        <f t="shared" si="49"/>
        <v>205674631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ЕРФОЛГ 1 ЕАД</v>
      </c>
      <c r="B819" s="596" t="str">
        <f t="shared" si="49"/>
        <v>205674631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ЕРФОЛГ 1 ЕАД</v>
      </c>
      <c r="B820" s="596" t="str">
        <f t="shared" si="49"/>
        <v>205674631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ЕРФОЛГ 1 ЕАД</v>
      </c>
      <c r="B821" s="596" t="str">
        <f t="shared" si="49"/>
        <v>205674631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ЕРФОЛГ 1 ЕАД</v>
      </c>
      <c r="B822" s="596" t="str">
        <f t="shared" si="49"/>
        <v>205674631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ЕРФОЛГ 1 ЕАД</v>
      </c>
      <c r="B823" s="596" t="str">
        <f t="shared" si="49"/>
        <v>205674631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ЕРФОЛГ 1 ЕАД</v>
      </c>
      <c r="B824" s="596" t="str">
        <f t="shared" si="49"/>
        <v>205674631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ЕРФОЛГ 1 ЕАД</v>
      </c>
      <c r="B825" s="596" t="str">
        <f t="shared" si="49"/>
        <v>205674631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ЕРФОЛГ 1 ЕАД</v>
      </c>
      <c r="B826" s="596" t="str">
        <f t="shared" si="49"/>
        <v>205674631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ЕРФОЛГ 1 ЕАД</v>
      </c>
      <c r="B827" s="596" t="str">
        <f t="shared" si="49"/>
        <v>205674631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ЕРФОЛГ 1 ЕАД</v>
      </c>
      <c r="B828" s="596" t="str">
        <f t="shared" si="49"/>
        <v>205674631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ЕРФОЛГ 1 ЕАД</v>
      </c>
      <c r="B829" s="596" t="str">
        <f t="shared" si="49"/>
        <v>205674631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ЕРФОЛГ 1 ЕАД</v>
      </c>
      <c r="B830" s="596" t="str">
        <f t="shared" si="49"/>
        <v>205674631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ЕРФОЛГ 1 ЕАД</v>
      </c>
      <c r="B831" s="596" t="str">
        <f t="shared" si="49"/>
        <v>205674631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ЕРФОЛГ 1 ЕАД</v>
      </c>
      <c r="B832" s="596" t="str">
        <f t="shared" si="49"/>
        <v>205674631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ЕРФОЛГ 1 ЕАД</v>
      </c>
      <c r="B833" s="596" t="str">
        <f t="shared" si="49"/>
        <v>205674631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ЕРФОЛГ 1 ЕАД</v>
      </c>
      <c r="B834" s="596" t="str">
        <f t="shared" si="49"/>
        <v>205674631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ЕРФОЛГ 1 ЕАД</v>
      </c>
      <c r="B835" s="596" t="str">
        <f t="shared" si="49"/>
        <v>205674631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ЕРФОЛГ 1 ЕАД</v>
      </c>
      <c r="B836" s="596" t="str">
        <f t="shared" si="49"/>
        <v>205674631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ЕРФОЛГ 1 ЕАД</v>
      </c>
      <c r="B837" s="596" t="str">
        <f t="shared" si="49"/>
        <v>205674631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ЕРФОЛГ 1 ЕАД</v>
      </c>
      <c r="B838" s="596" t="str">
        <f t="shared" si="49"/>
        <v>205674631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ЕРФОЛГ 1 ЕАД</v>
      </c>
      <c r="B839" s="596" t="str">
        <f t="shared" si="49"/>
        <v>205674631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ЕРФОЛГ 1 ЕАД</v>
      </c>
      <c r="B840" s="596" t="str">
        <f t="shared" si="49"/>
        <v>205674631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ЕРФОЛГ 1 ЕАД</v>
      </c>
      <c r="B841" s="596" t="str">
        <f t="shared" si="49"/>
        <v>205674631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ЕРФОЛГ 1 ЕАД</v>
      </c>
      <c r="B842" s="596" t="str">
        <f t="shared" si="49"/>
        <v>205674631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ЕРФОЛГ 1 ЕАД</v>
      </c>
      <c r="B843" s="596" t="str">
        <f t="shared" si="49"/>
        <v>205674631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ЕРФОЛГ 1 ЕАД</v>
      </c>
      <c r="B844" s="596" t="str">
        <f t="shared" si="49"/>
        <v>205674631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ЕРФОЛГ 1 ЕАД</v>
      </c>
      <c r="B845" s="596" t="str">
        <f t="shared" ref="B845:B910" si="52">pdeBulstat</f>
        <v>205674631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ЕРФОЛГ 1 ЕАД</v>
      </c>
      <c r="B846" s="596" t="str">
        <f t="shared" si="52"/>
        <v>205674631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ЕРФОЛГ 1 ЕАД</v>
      </c>
      <c r="B847" s="596" t="str">
        <f t="shared" si="52"/>
        <v>205674631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ЕРФОЛГ 1 ЕАД</v>
      </c>
      <c r="B848" s="596" t="str">
        <f t="shared" si="52"/>
        <v>205674631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ЕРФОЛГ 1 ЕАД</v>
      </c>
      <c r="B849" s="596" t="str">
        <f t="shared" si="52"/>
        <v>205674631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ЕРФОЛГ 1 ЕАД</v>
      </c>
      <c r="B850" s="596" t="str">
        <f t="shared" si="52"/>
        <v>205674631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ЕРФОЛГ 1 ЕАД</v>
      </c>
      <c r="B851" s="596" t="str">
        <f t="shared" si="52"/>
        <v>205674631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ЕРФОЛГ 1 ЕАД</v>
      </c>
      <c r="B852" s="596" t="str">
        <f t="shared" si="52"/>
        <v>205674631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ЕРФОЛГ 1 ЕАД</v>
      </c>
      <c r="B853" s="596" t="str">
        <f t="shared" si="52"/>
        <v>205674631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0</v>
      </c>
    </row>
    <row r="854" spans="1:8">
      <c r="A854" s="596" t="str">
        <f t="shared" si="51"/>
        <v>ЕРФОЛГ 1 ЕАД</v>
      </c>
      <c r="B854" s="596" t="str">
        <f t="shared" si="52"/>
        <v>205674631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ЕРФОЛГ 1 ЕАД</v>
      </c>
      <c r="B855" s="596" t="str">
        <f t="shared" si="52"/>
        <v>205674631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ЕРФОЛГ 1 ЕАД</v>
      </c>
      <c r="B856" s="596" t="str">
        <f t="shared" si="52"/>
        <v>205674631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ЕРФОЛГ 1 ЕАД</v>
      </c>
      <c r="B857" s="596" t="str">
        <f t="shared" si="52"/>
        <v>205674631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ЕРФОЛГ 1 ЕАД</v>
      </c>
      <c r="B858" s="596" t="str">
        <f t="shared" si="52"/>
        <v>205674631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ЕРФОЛГ 1 ЕАД</v>
      </c>
      <c r="B859" s="596" t="str">
        <f t="shared" si="52"/>
        <v>205674631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0</v>
      </c>
    </row>
    <row r="860" spans="1:8">
      <c r="A860" s="596" t="str">
        <f t="shared" si="51"/>
        <v>ЕРФОЛГ 1 ЕАД</v>
      </c>
      <c r="B860" s="596" t="str">
        <f t="shared" si="52"/>
        <v>205674631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ЕРФОЛГ 1 ЕАД</v>
      </c>
      <c r="B861" s="596" t="str">
        <f t="shared" si="52"/>
        <v>205674631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ЕРФОЛГ 1 ЕАД</v>
      </c>
      <c r="B862" s="596" t="str">
        <f t="shared" si="52"/>
        <v>205674631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ЕРФОЛГ 1 ЕАД</v>
      </c>
      <c r="B863" s="596" t="str">
        <f t="shared" si="52"/>
        <v>205674631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ЕРФОЛГ 1 ЕАД</v>
      </c>
      <c r="B864" s="596" t="str">
        <f t="shared" si="52"/>
        <v>205674631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ЕРФОЛГ 1 ЕАД</v>
      </c>
      <c r="B865" s="596" t="str">
        <f t="shared" si="52"/>
        <v>205674631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ЕРФОЛГ 1 ЕАД</v>
      </c>
      <c r="B866" s="596" t="str">
        <f t="shared" si="52"/>
        <v>205674631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ЕРФОЛГ 1 ЕАД</v>
      </c>
      <c r="B867" s="596" t="str">
        <f t="shared" si="52"/>
        <v>205674631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ЕРФОЛГ 1 ЕАД</v>
      </c>
      <c r="B868" s="596" t="str">
        <f t="shared" si="52"/>
        <v>205674631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ЕРФОЛГ 1 ЕАД</v>
      </c>
      <c r="B869" s="596" t="str">
        <f t="shared" si="52"/>
        <v>205674631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ЕРФОЛГ 1 ЕАД</v>
      </c>
      <c r="B870" s="596" t="str">
        <f t="shared" si="52"/>
        <v>205674631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ЕРФОЛГ 1 ЕАД</v>
      </c>
      <c r="B871" s="596" t="str">
        <f t="shared" si="52"/>
        <v>205674631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ЕРФОЛГ 1 ЕАД</v>
      </c>
      <c r="B872" s="596" t="str">
        <f t="shared" si="52"/>
        <v>205674631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ЕРФОЛГ 1 ЕАД</v>
      </c>
      <c r="B873" s="596" t="str">
        <f t="shared" si="52"/>
        <v>205674631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ЕРФОЛГ 1 ЕАД</v>
      </c>
      <c r="B874" s="596" t="str">
        <f t="shared" si="52"/>
        <v>205674631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ЕРФОЛГ 1 ЕАД</v>
      </c>
      <c r="B875" s="596" t="str">
        <f t="shared" si="52"/>
        <v>205674631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ЕРФОЛГ 1 ЕАД</v>
      </c>
      <c r="B876" s="596" t="str">
        <f t="shared" si="52"/>
        <v>205674631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ЕРФОЛГ 1 ЕАД</v>
      </c>
      <c r="B877" s="596" t="str">
        <f t="shared" si="52"/>
        <v>205674631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ЕРФОЛГ 1 ЕАД</v>
      </c>
      <c r="B878" s="596" t="str">
        <f t="shared" si="52"/>
        <v>205674631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ЕРФОЛГ 1 ЕАД</v>
      </c>
      <c r="B879" s="596" t="str">
        <f t="shared" si="52"/>
        <v>205674631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ЕРФОЛГ 1 ЕАД</v>
      </c>
      <c r="B880" s="596" t="str">
        <f t="shared" si="52"/>
        <v>205674631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0</v>
      </c>
    </row>
    <row r="881" spans="1:8">
      <c r="A881" s="596" t="str">
        <f t="shared" si="51"/>
        <v>ЕРФОЛГ 1 ЕАД</v>
      </c>
      <c r="B881" s="596" t="str">
        <f t="shared" si="52"/>
        <v>205674631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77816</v>
      </c>
    </row>
    <row r="882" spans="1:8">
      <c r="A882" s="596" t="str">
        <f t="shared" si="51"/>
        <v>ЕРФОЛГ 1 ЕАД</v>
      </c>
      <c r="B882" s="596" t="str">
        <f t="shared" si="52"/>
        <v>205674631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ЕРФОЛГ 1 ЕАД</v>
      </c>
      <c r="B883" s="596" t="str">
        <f t="shared" si="52"/>
        <v>205674631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ЕРФОЛГ 1 ЕАД</v>
      </c>
      <c r="B884" s="596" t="str">
        <f t="shared" si="52"/>
        <v>205674631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ЕРФОЛГ 1 ЕАД</v>
      </c>
      <c r="B885" s="596" t="str">
        <f t="shared" si="52"/>
        <v>205674631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ЕРФОЛГ 1 ЕАД</v>
      </c>
      <c r="B886" s="596" t="str">
        <f t="shared" si="52"/>
        <v>205674631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ЕРФОЛГ 1 ЕАД</v>
      </c>
      <c r="B887" s="596" t="str">
        <f t="shared" si="52"/>
        <v>205674631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ЕРФОЛГ 1 ЕАД</v>
      </c>
      <c r="B888" s="596" t="str">
        <f t="shared" si="52"/>
        <v>205674631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ЕРФОЛГ 1 ЕАД</v>
      </c>
      <c r="B889" s="596" t="str">
        <f t="shared" si="52"/>
        <v>205674631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77816</v>
      </c>
    </row>
    <row r="890" spans="1:8">
      <c r="A890" s="596" t="str">
        <f t="shared" si="51"/>
        <v>ЕРФОЛГ 1 ЕАД</v>
      </c>
      <c r="B890" s="596" t="str">
        <f t="shared" si="52"/>
        <v>205674631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ЕРФОЛГ 1 ЕАД</v>
      </c>
      <c r="B891" s="596" t="str">
        <f t="shared" si="52"/>
        <v>205674631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ЕРФОЛГ 1 ЕАД</v>
      </c>
      <c r="B892" s="596" t="str">
        <f t="shared" si="52"/>
        <v>205674631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ЕРФОЛГ 1 ЕАД</v>
      </c>
      <c r="B893" s="596" t="str">
        <f t="shared" si="52"/>
        <v>205674631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ЕРФОЛГ 1 ЕАД</v>
      </c>
      <c r="B894" s="596" t="str">
        <f t="shared" si="52"/>
        <v>205674631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ЕРФОЛГ 1 ЕАД</v>
      </c>
      <c r="B895" s="596" t="str">
        <f t="shared" si="52"/>
        <v>205674631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ЕРФОЛГ 1 ЕАД</v>
      </c>
      <c r="B896" s="596" t="str">
        <f t="shared" si="52"/>
        <v>205674631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ЕРФОЛГ 1 ЕАД</v>
      </c>
      <c r="B897" s="596" t="str">
        <f t="shared" si="52"/>
        <v>205674631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ЕРФОЛГ 1 ЕАД</v>
      </c>
      <c r="B898" s="596" t="str">
        <f t="shared" si="52"/>
        <v>205674631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ЕРФОЛГ 1 ЕАД</v>
      </c>
      <c r="B899" s="596" t="str">
        <f t="shared" si="52"/>
        <v>205674631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ЕРФОЛГ 1 ЕАД</v>
      </c>
      <c r="B900" s="596" t="str">
        <f t="shared" si="52"/>
        <v>205674631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ЕРФОЛГ 1 ЕАД</v>
      </c>
      <c r="B901" s="596" t="str">
        <f t="shared" si="52"/>
        <v>205674631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ЕРФОЛГ 1 ЕАД</v>
      </c>
      <c r="B902" s="596" t="str">
        <f t="shared" si="52"/>
        <v>205674631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ЕРФОЛГ 1 ЕАД</v>
      </c>
      <c r="B903" s="596" t="str">
        <f t="shared" si="52"/>
        <v>205674631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ЕРФОЛГ 1 ЕАД</v>
      </c>
      <c r="B904" s="596" t="str">
        <f t="shared" si="52"/>
        <v>205674631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ЕРФОЛГ 1 ЕАД</v>
      </c>
      <c r="B905" s="596" t="str">
        <f t="shared" si="52"/>
        <v>205674631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ЕРФОЛГ 1 ЕАД</v>
      </c>
      <c r="B906" s="596" t="str">
        <f t="shared" si="52"/>
        <v>205674631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ЕРФОЛГ 1 ЕАД</v>
      </c>
      <c r="B907" s="596" t="str">
        <f t="shared" si="52"/>
        <v>205674631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ЕРФОЛГ 1 ЕАД</v>
      </c>
      <c r="B908" s="596" t="str">
        <f t="shared" si="52"/>
        <v>205674631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ЕРФОЛГ 1 ЕАД</v>
      </c>
      <c r="B909" s="596" t="str">
        <f t="shared" si="52"/>
        <v>205674631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ЕРФОЛГ 1 ЕАД</v>
      </c>
      <c r="B910" s="596" t="str">
        <f t="shared" si="52"/>
        <v>205674631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77816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ЕРФОЛГ 1 ЕАД</v>
      </c>
      <c r="B912" s="596" t="str">
        <f t="shared" ref="B912:B975" si="55">pdeBulstat</f>
        <v>205674631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ЕРФОЛГ 1 ЕАД</v>
      </c>
      <c r="B913" s="596" t="str">
        <f t="shared" si="55"/>
        <v>205674631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ЕРФОЛГ 1 ЕАД</v>
      </c>
      <c r="B914" s="596" t="str">
        <f t="shared" si="55"/>
        <v>205674631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ЕРФОЛГ 1 ЕАД</v>
      </c>
      <c r="B915" s="596" t="str">
        <f t="shared" si="55"/>
        <v>205674631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ЕРФОЛГ 1 ЕАД</v>
      </c>
      <c r="B916" s="596" t="str">
        <f t="shared" si="55"/>
        <v>205674631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ЕРФОЛГ 1 ЕАД</v>
      </c>
      <c r="B917" s="596" t="str">
        <f t="shared" si="55"/>
        <v>205674631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ЕРФОЛГ 1 ЕАД</v>
      </c>
      <c r="B918" s="596" t="str">
        <f t="shared" si="55"/>
        <v>205674631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ЕРФОЛГ 1 ЕАД</v>
      </c>
      <c r="B919" s="596" t="str">
        <f t="shared" si="55"/>
        <v>205674631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ЕРФОЛГ 1 ЕАД</v>
      </c>
      <c r="B920" s="596" t="str">
        <f t="shared" si="55"/>
        <v>205674631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ЕРФОЛГ 1 ЕАД</v>
      </c>
      <c r="B921" s="596" t="str">
        <f t="shared" si="55"/>
        <v>205674631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ЕРФОЛГ 1 ЕАД</v>
      </c>
      <c r="B922" s="596" t="str">
        <f t="shared" si="55"/>
        <v>205674631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ЕРФОЛГ 1 ЕАД</v>
      </c>
      <c r="B923" s="596" t="str">
        <f t="shared" si="55"/>
        <v>205674631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5</v>
      </c>
    </row>
    <row r="924" spans="1:8">
      <c r="A924" s="596" t="str">
        <f t="shared" si="54"/>
        <v>ЕРФОЛГ 1 ЕАД</v>
      </c>
      <c r="B924" s="596" t="str">
        <f t="shared" si="55"/>
        <v>205674631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5</v>
      </c>
    </row>
    <row r="925" spans="1:8">
      <c r="A925" s="596" t="str">
        <f t="shared" si="54"/>
        <v>ЕРФОЛГ 1 ЕАД</v>
      </c>
      <c r="B925" s="596" t="str">
        <f t="shared" si="55"/>
        <v>205674631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ЕРФОЛГ 1 ЕАД</v>
      </c>
      <c r="B926" s="596" t="str">
        <f t="shared" si="55"/>
        <v>205674631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ЕРФОЛГ 1 ЕАД</v>
      </c>
      <c r="B927" s="596" t="str">
        <f t="shared" si="55"/>
        <v>205674631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65</v>
      </c>
    </row>
    <row r="928" spans="1:8">
      <c r="A928" s="596" t="str">
        <f t="shared" si="54"/>
        <v>ЕРФОЛГ 1 ЕАД</v>
      </c>
      <c r="B928" s="596" t="str">
        <f t="shared" si="55"/>
        <v>205674631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ЕРФОЛГ 1 ЕАД</v>
      </c>
      <c r="B929" s="596" t="str">
        <f t="shared" si="55"/>
        <v>205674631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ЕРФОЛГ 1 ЕАД</v>
      </c>
      <c r="B930" s="596" t="str">
        <f t="shared" si="55"/>
        <v>205674631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ЕРФОЛГ 1 ЕАД</v>
      </c>
      <c r="B931" s="596" t="str">
        <f t="shared" si="55"/>
        <v>205674631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ЕРФОЛГ 1 ЕАД</v>
      </c>
      <c r="B932" s="596" t="str">
        <f t="shared" si="55"/>
        <v>205674631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ЕРФОЛГ 1 ЕАД</v>
      </c>
      <c r="B933" s="596" t="str">
        <f t="shared" si="55"/>
        <v>205674631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ЕРФОЛГ 1 ЕАД</v>
      </c>
      <c r="B934" s="596" t="str">
        <f t="shared" si="55"/>
        <v>205674631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ЕРФОЛГ 1 ЕАД</v>
      </c>
      <c r="B935" s="596" t="str">
        <f t="shared" si="55"/>
        <v>205674631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ЕРФОЛГ 1 ЕАД</v>
      </c>
      <c r="B936" s="596" t="str">
        <f t="shared" si="55"/>
        <v>205674631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ЕРФОЛГ 1 ЕАД</v>
      </c>
      <c r="B937" s="596" t="str">
        <f t="shared" si="55"/>
        <v>205674631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121</v>
      </c>
    </row>
    <row r="938" spans="1:8">
      <c r="A938" s="596" t="str">
        <f t="shared" si="54"/>
        <v>ЕРФОЛГ 1 ЕАД</v>
      </c>
      <c r="B938" s="596" t="str">
        <f t="shared" si="55"/>
        <v>205674631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ЕРФОЛГ 1 ЕАД</v>
      </c>
      <c r="B939" s="596" t="str">
        <f t="shared" si="55"/>
        <v>205674631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ЕРФОЛГ 1 ЕАД</v>
      </c>
      <c r="B940" s="596" t="str">
        <f t="shared" si="55"/>
        <v>205674631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ЕРФОЛГ 1 ЕАД</v>
      </c>
      <c r="B941" s="596" t="str">
        <f t="shared" si="55"/>
        <v>205674631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121</v>
      </c>
    </row>
    <row r="942" spans="1:8">
      <c r="A942" s="596" t="str">
        <f t="shared" si="54"/>
        <v>ЕРФОЛГ 1 ЕАД</v>
      </c>
      <c r="B942" s="596" t="str">
        <f t="shared" si="55"/>
        <v>205674631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191</v>
      </c>
    </row>
    <row r="943" spans="1:8">
      <c r="A943" s="596" t="str">
        <f t="shared" si="54"/>
        <v>ЕРФОЛГ 1 ЕАД</v>
      </c>
      <c r="B943" s="596" t="str">
        <f t="shared" si="55"/>
        <v>205674631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191</v>
      </c>
    </row>
    <row r="944" spans="1:8">
      <c r="A944" s="596" t="str">
        <f t="shared" si="54"/>
        <v>ЕРФОЛГ 1 ЕАД</v>
      </c>
      <c r="B944" s="596" t="str">
        <f t="shared" si="55"/>
        <v>205674631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ЕРФОЛГ 1 ЕАД</v>
      </c>
      <c r="B945" s="596" t="str">
        <f t="shared" si="55"/>
        <v>205674631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ЕРФОЛГ 1 ЕАД</v>
      </c>
      <c r="B946" s="596" t="str">
        <f t="shared" si="55"/>
        <v>205674631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ЕРФОЛГ 1 ЕАД</v>
      </c>
      <c r="B947" s="596" t="str">
        <f t="shared" si="55"/>
        <v>205674631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ЕРФОЛГ 1 ЕАД</v>
      </c>
      <c r="B948" s="596" t="str">
        <f t="shared" si="55"/>
        <v>205674631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ЕРФОЛГ 1 ЕАД</v>
      </c>
      <c r="B949" s="596" t="str">
        <f t="shared" si="55"/>
        <v>205674631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ЕРФОЛГ 1 ЕАД</v>
      </c>
      <c r="B950" s="596" t="str">
        <f t="shared" si="55"/>
        <v>205674631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ЕРФОЛГ 1 ЕАД</v>
      </c>
      <c r="B951" s="596" t="str">
        <f t="shared" si="55"/>
        <v>205674631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ЕРФОЛГ 1 ЕАД</v>
      </c>
      <c r="B952" s="596" t="str">
        <f t="shared" si="55"/>
        <v>205674631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ЕРФОЛГ 1 ЕАД</v>
      </c>
      <c r="B953" s="596" t="str">
        <f t="shared" si="55"/>
        <v>205674631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ЕРФОЛГ 1 ЕАД</v>
      </c>
      <c r="B954" s="596" t="str">
        <f t="shared" si="55"/>
        <v>205674631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ЕРФОЛГ 1 ЕАД</v>
      </c>
      <c r="B955" s="596" t="str">
        <f t="shared" si="55"/>
        <v>205674631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5</v>
      </c>
    </row>
    <row r="956" spans="1:8">
      <c r="A956" s="596" t="str">
        <f t="shared" si="54"/>
        <v>ЕРФОЛГ 1 ЕАД</v>
      </c>
      <c r="B956" s="596" t="str">
        <f t="shared" si="55"/>
        <v>205674631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5</v>
      </c>
    </row>
    <row r="957" spans="1:8">
      <c r="A957" s="596" t="str">
        <f t="shared" si="54"/>
        <v>ЕРФОЛГ 1 ЕАД</v>
      </c>
      <c r="B957" s="596" t="str">
        <f t="shared" si="55"/>
        <v>205674631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ЕРФОЛГ 1 ЕАД</v>
      </c>
      <c r="B958" s="596" t="str">
        <f t="shared" si="55"/>
        <v>205674631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ЕРФОЛГ 1 ЕАД</v>
      </c>
      <c r="B959" s="596" t="str">
        <f t="shared" si="55"/>
        <v>205674631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65</v>
      </c>
    </row>
    <row r="960" spans="1:8">
      <c r="A960" s="596" t="str">
        <f t="shared" si="54"/>
        <v>ЕРФОЛГ 1 ЕАД</v>
      </c>
      <c r="B960" s="596" t="str">
        <f t="shared" si="55"/>
        <v>205674631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ЕРФОЛГ 1 ЕАД</v>
      </c>
      <c r="B961" s="596" t="str">
        <f t="shared" si="55"/>
        <v>205674631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ЕРФОЛГ 1 ЕАД</v>
      </c>
      <c r="B962" s="596" t="str">
        <f t="shared" si="55"/>
        <v>205674631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ЕРФОЛГ 1 ЕАД</v>
      </c>
      <c r="B963" s="596" t="str">
        <f t="shared" si="55"/>
        <v>205674631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ЕРФОЛГ 1 ЕАД</v>
      </c>
      <c r="B964" s="596" t="str">
        <f t="shared" si="55"/>
        <v>205674631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ЕРФОЛГ 1 ЕАД</v>
      </c>
      <c r="B965" s="596" t="str">
        <f t="shared" si="55"/>
        <v>205674631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ЕРФОЛГ 1 ЕАД</v>
      </c>
      <c r="B966" s="596" t="str">
        <f t="shared" si="55"/>
        <v>205674631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ЕРФОЛГ 1 ЕАД</v>
      </c>
      <c r="B967" s="596" t="str">
        <f t="shared" si="55"/>
        <v>205674631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ЕРФОЛГ 1 ЕАД</v>
      </c>
      <c r="B968" s="596" t="str">
        <f t="shared" si="55"/>
        <v>205674631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ЕРФОЛГ 1 ЕАД</v>
      </c>
      <c r="B969" s="596" t="str">
        <f t="shared" si="55"/>
        <v>205674631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121</v>
      </c>
    </row>
    <row r="970" spans="1:8">
      <c r="A970" s="596" t="str">
        <f t="shared" si="54"/>
        <v>ЕРФОЛГ 1 ЕАД</v>
      </c>
      <c r="B970" s="596" t="str">
        <f t="shared" si="55"/>
        <v>205674631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ЕРФОЛГ 1 ЕАД</v>
      </c>
      <c r="B971" s="596" t="str">
        <f t="shared" si="55"/>
        <v>205674631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ЕРФОЛГ 1 ЕАД</v>
      </c>
      <c r="B972" s="596" t="str">
        <f t="shared" si="55"/>
        <v>205674631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ЕРФОЛГ 1 ЕАД</v>
      </c>
      <c r="B973" s="596" t="str">
        <f t="shared" si="55"/>
        <v>205674631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121</v>
      </c>
    </row>
    <row r="974" spans="1:8">
      <c r="A974" s="596" t="str">
        <f t="shared" si="54"/>
        <v>ЕРФОЛГ 1 ЕАД</v>
      </c>
      <c r="B974" s="596" t="str">
        <f t="shared" si="55"/>
        <v>205674631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191</v>
      </c>
    </row>
    <row r="975" spans="1:8">
      <c r="A975" s="596" t="str">
        <f t="shared" si="54"/>
        <v>ЕРФОЛГ 1 ЕАД</v>
      </c>
      <c r="B975" s="596" t="str">
        <f t="shared" si="55"/>
        <v>205674631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191</v>
      </c>
    </row>
    <row r="976" spans="1:8">
      <c r="A976" s="596" t="str">
        <f t="shared" ref="A976:A1039" si="57">pdeName</f>
        <v>ЕРФОЛГ 1 ЕАД</v>
      </c>
      <c r="B976" s="596" t="str">
        <f t="shared" ref="B976:B1039" si="58">pdeBulstat</f>
        <v>205674631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ЕРФОЛГ 1 ЕАД</v>
      </c>
      <c r="B977" s="596" t="str">
        <f t="shared" si="58"/>
        <v>205674631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ЕРФОЛГ 1 ЕАД</v>
      </c>
      <c r="B978" s="596" t="str">
        <f t="shared" si="58"/>
        <v>205674631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ЕРФОЛГ 1 ЕАД</v>
      </c>
      <c r="B979" s="596" t="str">
        <f t="shared" si="58"/>
        <v>205674631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ЕРФОЛГ 1 ЕАД</v>
      </c>
      <c r="B980" s="596" t="str">
        <f t="shared" si="58"/>
        <v>205674631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ЕРФОЛГ 1 ЕАД</v>
      </c>
      <c r="B981" s="596" t="str">
        <f t="shared" si="58"/>
        <v>205674631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ЕРФОЛГ 1 ЕАД</v>
      </c>
      <c r="B982" s="596" t="str">
        <f t="shared" si="58"/>
        <v>205674631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ЕРФОЛГ 1 ЕАД</v>
      </c>
      <c r="B983" s="596" t="str">
        <f t="shared" si="58"/>
        <v>205674631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ЕРФОЛГ 1 ЕАД</v>
      </c>
      <c r="B984" s="596" t="str">
        <f t="shared" si="58"/>
        <v>205674631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ЕРФОЛГ 1 ЕАД</v>
      </c>
      <c r="B985" s="596" t="str">
        <f t="shared" si="58"/>
        <v>205674631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ЕРФОЛГ 1 ЕАД</v>
      </c>
      <c r="B986" s="596" t="str">
        <f t="shared" si="58"/>
        <v>205674631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ЕРФОЛГ 1 ЕАД</v>
      </c>
      <c r="B987" s="596" t="str">
        <f t="shared" si="58"/>
        <v>205674631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ЕРФОЛГ 1 ЕАД</v>
      </c>
      <c r="B988" s="596" t="str">
        <f t="shared" si="58"/>
        <v>205674631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ЕРФОЛГ 1 ЕАД</v>
      </c>
      <c r="B989" s="596" t="str">
        <f t="shared" si="58"/>
        <v>205674631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ЕРФОЛГ 1 ЕАД</v>
      </c>
      <c r="B990" s="596" t="str">
        <f t="shared" si="58"/>
        <v>205674631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ЕРФОЛГ 1 ЕАД</v>
      </c>
      <c r="B991" s="596" t="str">
        <f t="shared" si="58"/>
        <v>205674631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ЕРФОЛГ 1 ЕАД</v>
      </c>
      <c r="B992" s="596" t="str">
        <f t="shared" si="58"/>
        <v>205674631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ЕРФОЛГ 1 ЕАД</v>
      </c>
      <c r="B993" s="596" t="str">
        <f t="shared" si="58"/>
        <v>205674631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ЕРФОЛГ 1 ЕАД</v>
      </c>
      <c r="B994" s="596" t="str">
        <f t="shared" si="58"/>
        <v>205674631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ЕРФОЛГ 1 ЕАД</v>
      </c>
      <c r="B995" s="596" t="str">
        <f t="shared" si="58"/>
        <v>205674631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ЕРФОЛГ 1 ЕАД</v>
      </c>
      <c r="B996" s="596" t="str">
        <f t="shared" si="58"/>
        <v>205674631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ЕРФОЛГ 1 ЕАД</v>
      </c>
      <c r="B997" s="596" t="str">
        <f t="shared" si="58"/>
        <v>205674631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ЕРФОЛГ 1 ЕАД</v>
      </c>
      <c r="B998" s="596" t="str">
        <f t="shared" si="58"/>
        <v>205674631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ЕРФОЛГ 1 ЕАД</v>
      </c>
      <c r="B999" s="596" t="str">
        <f t="shared" si="58"/>
        <v>205674631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ЕРФОЛГ 1 ЕАД</v>
      </c>
      <c r="B1000" s="596" t="str">
        <f t="shared" si="58"/>
        <v>205674631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ЕРФОЛГ 1 ЕАД</v>
      </c>
      <c r="B1001" s="596" t="str">
        <f t="shared" si="58"/>
        <v>205674631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ЕРФОЛГ 1 ЕАД</v>
      </c>
      <c r="B1002" s="596" t="str">
        <f t="shared" si="58"/>
        <v>205674631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ЕРФОЛГ 1 ЕАД</v>
      </c>
      <c r="B1003" s="596" t="str">
        <f t="shared" si="58"/>
        <v>205674631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ЕРФОЛГ 1 ЕАД</v>
      </c>
      <c r="B1004" s="596" t="str">
        <f t="shared" si="58"/>
        <v>205674631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ЕРФОЛГ 1 ЕАД</v>
      </c>
      <c r="B1005" s="596" t="str">
        <f t="shared" si="58"/>
        <v>205674631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ЕРФОЛГ 1 ЕАД</v>
      </c>
      <c r="B1006" s="596" t="str">
        <f t="shared" si="58"/>
        <v>205674631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ЕРФОЛГ 1 ЕАД</v>
      </c>
      <c r="B1007" s="596" t="str">
        <f t="shared" si="58"/>
        <v>205674631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0</v>
      </c>
    </row>
    <row r="1008" spans="1:8">
      <c r="A1008" s="596" t="str">
        <f t="shared" si="57"/>
        <v>ЕРФОЛГ 1 ЕАД</v>
      </c>
      <c r="B1008" s="596" t="str">
        <f t="shared" si="58"/>
        <v>205674631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ЕРФОЛГ 1 ЕАД</v>
      </c>
      <c r="B1009" s="596" t="str">
        <f t="shared" si="58"/>
        <v>205674631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ЕРФОЛГ 1 ЕАД</v>
      </c>
      <c r="B1010" s="596" t="str">
        <f t="shared" si="58"/>
        <v>205674631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ЕРФОЛГ 1 ЕАД</v>
      </c>
      <c r="B1011" s="596" t="str">
        <f t="shared" si="58"/>
        <v>205674631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ЕРФОЛГ 1 ЕАД</v>
      </c>
      <c r="B1012" s="596" t="str">
        <f t="shared" si="58"/>
        <v>205674631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4001</v>
      </c>
    </row>
    <row r="1013" spans="1:8">
      <c r="A1013" s="596" t="str">
        <f t="shared" si="57"/>
        <v>ЕРФОЛГ 1 ЕАД</v>
      </c>
      <c r="B1013" s="596" t="str">
        <f t="shared" si="58"/>
        <v>205674631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4001</v>
      </c>
    </row>
    <row r="1014" spans="1:8">
      <c r="A1014" s="596" t="str">
        <f t="shared" si="57"/>
        <v>ЕРФОЛГ 1 ЕАД</v>
      </c>
      <c r="B1014" s="596" t="str">
        <f t="shared" si="58"/>
        <v>205674631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ЕРФОЛГ 1 ЕАД</v>
      </c>
      <c r="B1015" s="596" t="str">
        <f t="shared" si="58"/>
        <v>205674631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ЕРФОЛГ 1 ЕАД</v>
      </c>
      <c r="B1016" s="596" t="str">
        <f t="shared" si="58"/>
        <v>205674631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ЕРФОЛГ 1 ЕАД</v>
      </c>
      <c r="B1017" s="596" t="str">
        <f t="shared" si="58"/>
        <v>205674631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ЕРФОЛГ 1 ЕАД</v>
      </c>
      <c r="B1018" s="596" t="str">
        <f t="shared" si="58"/>
        <v>205674631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2672</v>
      </c>
    </row>
    <row r="1019" spans="1:8">
      <c r="A1019" s="596" t="str">
        <f t="shared" si="57"/>
        <v>ЕРФОЛГ 1 ЕАД</v>
      </c>
      <c r="B1019" s="596" t="str">
        <f t="shared" si="58"/>
        <v>205674631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4890</v>
      </c>
    </row>
    <row r="1020" spans="1:8">
      <c r="A1020" s="596" t="str">
        <f t="shared" si="57"/>
        <v>ЕРФОЛГ 1 ЕАД</v>
      </c>
      <c r="B1020" s="596" t="str">
        <f t="shared" si="58"/>
        <v>205674631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ЕРФОЛГ 1 ЕАД</v>
      </c>
      <c r="B1021" s="596" t="str">
        <f t="shared" si="58"/>
        <v>205674631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ЕРФОЛГ 1 ЕАД</v>
      </c>
      <c r="B1022" s="596" t="str">
        <f t="shared" si="58"/>
        <v>205674631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11563</v>
      </c>
    </row>
    <row r="1023" spans="1:8">
      <c r="A1023" s="596" t="str">
        <f t="shared" si="57"/>
        <v>ЕРФОЛГ 1 ЕАД</v>
      </c>
      <c r="B1023" s="596" t="str">
        <f t="shared" si="58"/>
        <v>205674631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ЕРФОЛГ 1 ЕАД</v>
      </c>
      <c r="B1024" s="596" t="str">
        <f t="shared" si="58"/>
        <v>205674631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ЕРФОЛГ 1 ЕАД</v>
      </c>
      <c r="B1025" s="596" t="str">
        <f t="shared" si="58"/>
        <v>205674631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ЕРФОЛГ 1 ЕАД</v>
      </c>
      <c r="B1026" s="596" t="str">
        <f t="shared" si="58"/>
        <v>205674631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ЕРФОЛГ 1 ЕАД</v>
      </c>
      <c r="B1027" s="596" t="str">
        <f t="shared" si="58"/>
        <v>205674631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ЕРФОЛГ 1 ЕАД</v>
      </c>
      <c r="B1028" s="596" t="str">
        <f t="shared" si="58"/>
        <v>205674631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1331</v>
      </c>
    </row>
    <row r="1029" spans="1:8">
      <c r="A1029" s="596" t="str">
        <f t="shared" si="57"/>
        <v>ЕРФОЛГ 1 ЕАД</v>
      </c>
      <c r="B1029" s="596" t="str">
        <f t="shared" si="58"/>
        <v>205674631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1331</v>
      </c>
    </row>
    <row r="1030" spans="1:8">
      <c r="A1030" s="596" t="str">
        <f t="shared" si="57"/>
        <v>ЕРФОЛГ 1 ЕАД</v>
      </c>
      <c r="B1030" s="596" t="str">
        <f t="shared" si="58"/>
        <v>205674631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ЕРФОЛГ 1 ЕАД</v>
      </c>
      <c r="B1031" s="596" t="str">
        <f t="shared" si="58"/>
        <v>205674631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ЕРФОЛГ 1 ЕАД</v>
      </c>
      <c r="B1032" s="596" t="str">
        <f t="shared" si="58"/>
        <v>205674631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ЕРФОЛГ 1 ЕАД</v>
      </c>
      <c r="B1033" s="596" t="str">
        <f t="shared" si="58"/>
        <v>205674631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23</v>
      </c>
    </row>
    <row r="1034" spans="1:8">
      <c r="A1034" s="596" t="str">
        <f t="shared" si="57"/>
        <v>ЕРФОЛГ 1 ЕАД</v>
      </c>
      <c r="B1034" s="596" t="str">
        <f t="shared" si="58"/>
        <v>205674631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ЕРФОЛГ 1 ЕАД</v>
      </c>
      <c r="B1035" s="596" t="str">
        <f t="shared" si="58"/>
        <v>205674631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23</v>
      </c>
    </row>
    <row r="1036" spans="1:8">
      <c r="A1036" s="596" t="str">
        <f t="shared" si="57"/>
        <v>ЕРФОЛГ 1 ЕАД</v>
      </c>
      <c r="B1036" s="596" t="str">
        <f t="shared" si="58"/>
        <v>205674631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ЕРФОЛГ 1 ЕАД</v>
      </c>
      <c r="B1037" s="596" t="str">
        <f t="shared" si="58"/>
        <v>205674631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ЕРФОЛГ 1 ЕАД</v>
      </c>
      <c r="B1038" s="596" t="str">
        <f t="shared" si="58"/>
        <v>205674631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90</v>
      </c>
    </row>
    <row r="1039" spans="1:8">
      <c r="A1039" s="596" t="str">
        <f t="shared" si="57"/>
        <v>ЕРФОЛГ 1 ЕАД</v>
      </c>
      <c r="B1039" s="596" t="str">
        <f t="shared" si="58"/>
        <v>205674631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0</v>
      </c>
    </row>
    <row r="1040" spans="1:8">
      <c r="A1040" s="596" t="str">
        <f t="shared" ref="A1040:A1103" si="60">pdeName</f>
        <v>ЕРФОЛГ 1 ЕАД</v>
      </c>
      <c r="B1040" s="596" t="str">
        <f t="shared" ref="B1040:B1103" si="61">pdeBulstat</f>
        <v>205674631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0</v>
      </c>
    </row>
    <row r="1041" spans="1:8">
      <c r="A1041" s="596" t="str">
        <f t="shared" si="60"/>
        <v>ЕРФОЛГ 1 ЕАД</v>
      </c>
      <c r="B1041" s="596" t="str">
        <f t="shared" si="61"/>
        <v>205674631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ЕРФОЛГ 1 ЕАД</v>
      </c>
      <c r="B1042" s="596" t="str">
        <f t="shared" si="61"/>
        <v>205674631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0</v>
      </c>
    </row>
    <row r="1043" spans="1:8">
      <c r="A1043" s="596" t="str">
        <f t="shared" si="60"/>
        <v>ЕРФОЛГ 1 ЕАД</v>
      </c>
      <c r="B1043" s="596" t="str">
        <f t="shared" si="61"/>
        <v>205674631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90</v>
      </c>
    </row>
    <row r="1044" spans="1:8">
      <c r="A1044" s="596" t="str">
        <f t="shared" si="60"/>
        <v>ЕРФОЛГ 1 ЕАД</v>
      </c>
      <c r="B1044" s="596" t="str">
        <f t="shared" si="61"/>
        <v>205674631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2</v>
      </c>
    </row>
    <row r="1045" spans="1:8">
      <c r="A1045" s="596" t="str">
        <f t="shared" si="60"/>
        <v>ЕРФОЛГ 1 ЕАД</v>
      </c>
      <c r="B1045" s="596" t="str">
        <f t="shared" si="61"/>
        <v>205674631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ЕРФОЛГ 1 ЕАД</v>
      </c>
      <c r="B1046" s="596" t="str">
        <f t="shared" si="61"/>
        <v>205674631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88</v>
      </c>
    </row>
    <row r="1047" spans="1:8">
      <c r="A1047" s="596" t="str">
        <f t="shared" si="60"/>
        <v>ЕРФОЛГ 1 ЕАД</v>
      </c>
      <c r="B1047" s="596" t="str">
        <f t="shared" si="61"/>
        <v>205674631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0</v>
      </c>
    </row>
    <row r="1048" spans="1:8">
      <c r="A1048" s="596" t="str">
        <f t="shared" si="60"/>
        <v>ЕРФОЛГ 1 ЕАД</v>
      </c>
      <c r="B1048" s="596" t="str">
        <f t="shared" si="61"/>
        <v>205674631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0</v>
      </c>
    </row>
    <row r="1049" spans="1:8">
      <c r="A1049" s="596" t="str">
        <f t="shared" si="60"/>
        <v>ЕРФОЛГ 1 ЕАД</v>
      </c>
      <c r="B1049" s="596" t="str">
        <f t="shared" si="61"/>
        <v>205674631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1444</v>
      </c>
    </row>
    <row r="1050" spans="1:8">
      <c r="A1050" s="596" t="str">
        <f t="shared" si="60"/>
        <v>ЕРФОЛГ 1 ЕАД</v>
      </c>
      <c r="B1050" s="596" t="str">
        <f t="shared" si="61"/>
        <v>205674631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13007</v>
      </c>
    </row>
    <row r="1051" spans="1:8">
      <c r="A1051" s="596" t="str">
        <f t="shared" si="60"/>
        <v>ЕРФОЛГ 1 ЕАД</v>
      </c>
      <c r="B1051" s="596" t="str">
        <f t="shared" si="61"/>
        <v>205674631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ЕРФОЛГ 1 ЕАД</v>
      </c>
      <c r="B1052" s="596" t="str">
        <f t="shared" si="61"/>
        <v>205674631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ЕРФОЛГ 1 ЕАД</v>
      </c>
      <c r="B1053" s="596" t="str">
        <f t="shared" si="61"/>
        <v>205674631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ЕРФОЛГ 1 ЕАД</v>
      </c>
      <c r="B1054" s="596" t="str">
        <f t="shared" si="61"/>
        <v>205674631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ЕРФОЛГ 1 ЕАД</v>
      </c>
      <c r="B1055" s="596" t="str">
        <f t="shared" si="61"/>
        <v>205674631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ЕРФОЛГ 1 ЕАД</v>
      </c>
      <c r="B1056" s="596" t="str">
        <f t="shared" si="61"/>
        <v>205674631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ЕРФОЛГ 1 ЕАД</v>
      </c>
      <c r="B1057" s="596" t="str">
        <f t="shared" si="61"/>
        <v>205674631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ЕРФОЛГ 1 ЕАД</v>
      </c>
      <c r="B1058" s="596" t="str">
        <f t="shared" si="61"/>
        <v>205674631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ЕРФОЛГ 1 ЕАД</v>
      </c>
      <c r="B1059" s="596" t="str">
        <f t="shared" si="61"/>
        <v>205674631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ЕРФОЛГ 1 ЕАД</v>
      </c>
      <c r="B1060" s="596" t="str">
        <f t="shared" si="61"/>
        <v>205674631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ЕРФОЛГ 1 ЕАД</v>
      </c>
      <c r="B1061" s="596" t="str">
        <f t="shared" si="61"/>
        <v>205674631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ЕРФОЛГ 1 ЕАД</v>
      </c>
      <c r="B1062" s="596" t="str">
        <f t="shared" si="61"/>
        <v>205674631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ЕРФОЛГ 1 ЕАД</v>
      </c>
      <c r="B1063" s="596" t="str">
        <f t="shared" si="61"/>
        <v>205674631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ЕРФОЛГ 1 ЕАД</v>
      </c>
      <c r="B1064" s="596" t="str">
        <f t="shared" si="61"/>
        <v>205674631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ЕРФОЛГ 1 ЕАД</v>
      </c>
      <c r="B1065" s="596" t="str">
        <f t="shared" si="61"/>
        <v>205674631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ЕРФОЛГ 1 ЕАД</v>
      </c>
      <c r="B1066" s="596" t="str">
        <f t="shared" si="61"/>
        <v>205674631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ЕРФОЛГ 1 ЕАД</v>
      </c>
      <c r="B1067" s="596" t="str">
        <f t="shared" si="61"/>
        <v>205674631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ЕРФОЛГ 1 ЕАД</v>
      </c>
      <c r="B1068" s="596" t="str">
        <f t="shared" si="61"/>
        <v>205674631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ЕРФОЛГ 1 ЕАД</v>
      </c>
      <c r="B1069" s="596" t="str">
        <f t="shared" si="61"/>
        <v>205674631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ЕРФОЛГ 1 ЕАД</v>
      </c>
      <c r="B1070" s="596" t="str">
        <f t="shared" si="61"/>
        <v>205674631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ЕРФОЛГ 1 ЕАД</v>
      </c>
      <c r="B1071" s="596" t="str">
        <f t="shared" si="61"/>
        <v>205674631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1331</v>
      </c>
    </row>
    <row r="1072" spans="1:8">
      <c r="A1072" s="596" t="str">
        <f t="shared" si="60"/>
        <v>ЕРФОЛГ 1 ЕАД</v>
      </c>
      <c r="B1072" s="596" t="str">
        <f t="shared" si="61"/>
        <v>205674631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1331</v>
      </c>
    </row>
    <row r="1073" spans="1:8">
      <c r="A1073" s="596" t="str">
        <f t="shared" si="60"/>
        <v>ЕРФОЛГ 1 ЕАД</v>
      </c>
      <c r="B1073" s="596" t="str">
        <f t="shared" si="61"/>
        <v>205674631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ЕРФОЛГ 1 ЕАД</v>
      </c>
      <c r="B1074" s="596" t="str">
        <f t="shared" si="61"/>
        <v>205674631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ЕРФОЛГ 1 ЕАД</v>
      </c>
      <c r="B1075" s="596" t="str">
        <f t="shared" si="61"/>
        <v>205674631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ЕРФОЛГ 1 ЕАД</v>
      </c>
      <c r="B1076" s="596" t="str">
        <f t="shared" si="61"/>
        <v>205674631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23</v>
      </c>
    </row>
    <row r="1077" spans="1:8">
      <c r="A1077" s="596" t="str">
        <f t="shared" si="60"/>
        <v>ЕРФОЛГ 1 ЕАД</v>
      </c>
      <c r="B1077" s="596" t="str">
        <f t="shared" si="61"/>
        <v>205674631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ЕРФОЛГ 1 ЕАД</v>
      </c>
      <c r="B1078" s="596" t="str">
        <f t="shared" si="61"/>
        <v>205674631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23</v>
      </c>
    </row>
    <row r="1079" spans="1:8">
      <c r="A1079" s="596" t="str">
        <f t="shared" si="60"/>
        <v>ЕРФОЛГ 1 ЕАД</v>
      </c>
      <c r="B1079" s="596" t="str">
        <f t="shared" si="61"/>
        <v>205674631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ЕРФОЛГ 1 ЕАД</v>
      </c>
      <c r="B1080" s="596" t="str">
        <f t="shared" si="61"/>
        <v>205674631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ЕРФОЛГ 1 ЕАД</v>
      </c>
      <c r="B1081" s="596" t="str">
        <f t="shared" si="61"/>
        <v>205674631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90</v>
      </c>
    </row>
    <row r="1082" spans="1:8">
      <c r="A1082" s="596" t="str">
        <f t="shared" si="60"/>
        <v>ЕРФОЛГ 1 ЕАД</v>
      </c>
      <c r="B1082" s="596" t="str">
        <f t="shared" si="61"/>
        <v>205674631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0</v>
      </c>
    </row>
    <row r="1083" spans="1:8">
      <c r="A1083" s="596" t="str">
        <f t="shared" si="60"/>
        <v>ЕРФОЛГ 1 ЕАД</v>
      </c>
      <c r="B1083" s="596" t="str">
        <f t="shared" si="61"/>
        <v>205674631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0</v>
      </c>
    </row>
    <row r="1084" spans="1:8">
      <c r="A1084" s="596" t="str">
        <f t="shared" si="60"/>
        <v>ЕРФОЛГ 1 ЕАД</v>
      </c>
      <c r="B1084" s="596" t="str">
        <f t="shared" si="61"/>
        <v>205674631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ЕРФОЛГ 1 ЕАД</v>
      </c>
      <c r="B1085" s="596" t="str">
        <f t="shared" si="61"/>
        <v>205674631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0</v>
      </c>
    </row>
    <row r="1086" spans="1:8">
      <c r="A1086" s="596" t="str">
        <f t="shared" si="60"/>
        <v>ЕРФОЛГ 1 ЕАД</v>
      </c>
      <c r="B1086" s="596" t="str">
        <f t="shared" si="61"/>
        <v>205674631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90</v>
      </c>
    </row>
    <row r="1087" spans="1:8">
      <c r="A1087" s="596" t="str">
        <f t="shared" si="60"/>
        <v>ЕРФОЛГ 1 ЕАД</v>
      </c>
      <c r="B1087" s="596" t="str">
        <f t="shared" si="61"/>
        <v>205674631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2</v>
      </c>
    </row>
    <row r="1088" spans="1:8">
      <c r="A1088" s="596" t="str">
        <f t="shared" si="60"/>
        <v>ЕРФОЛГ 1 ЕАД</v>
      </c>
      <c r="B1088" s="596" t="str">
        <f t="shared" si="61"/>
        <v>205674631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ЕРФОЛГ 1 ЕАД</v>
      </c>
      <c r="B1089" s="596" t="str">
        <f t="shared" si="61"/>
        <v>205674631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88</v>
      </c>
    </row>
    <row r="1090" spans="1:8">
      <c r="A1090" s="596" t="str">
        <f t="shared" si="60"/>
        <v>ЕРФОЛГ 1 ЕАД</v>
      </c>
      <c r="B1090" s="596" t="str">
        <f t="shared" si="61"/>
        <v>205674631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0</v>
      </c>
    </row>
    <row r="1091" spans="1:8">
      <c r="A1091" s="596" t="str">
        <f t="shared" si="60"/>
        <v>ЕРФОЛГ 1 ЕАД</v>
      </c>
      <c r="B1091" s="596" t="str">
        <f t="shared" si="61"/>
        <v>205674631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0</v>
      </c>
    </row>
    <row r="1092" spans="1:8">
      <c r="A1092" s="596" t="str">
        <f t="shared" si="60"/>
        <v>ЕРФОЛГ 1 ЕАД</v>
      </c>
      <c r="B1092" s="596" t="str">
        <f t="shared" si="61"/>
        <v>205674631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1444</v>
      </c>
    </row>
    <row r="1093" spans="1:8">
      <c r="A1093" s="596" t="str">
        <f t="shared" si="60"/>
        <v>ЕРФОЛГ 1 ЕАД</v>
      </c>
      <c r="B1093" s="596" t="str">
        <f t="shared" si="61"/>
        <v>205674631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1444</v>
      </c>
    </row>
    <row r="1094" spans="1:8">
      <c r="A1094" s="596" t="str">
        <f t="shared" si="60"/>
        <v>ЕРФОЛГ 1 ЕАД</v>
      </c>
      <c r="B1094" s="596" t="str">
        <f t="shared" si="61"/>
        <v>205674631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ЕРФОЛГ 1 ЕАД</v>
      </c>
      <c r="B1095" s="596" t="str">
        <f t="shared" si="61"/>
        <v>205674631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ЕРФОЛГ 1 ЕАД</v>
      </c>
      <c r="B1096" s="596" t="str">
        <f t="shared" si="61"/>
        <v>205674631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ЕРФОЛГ 1 ЕАД</v>
      </c>
      <c r="B1097" s="596" t="str">
        <f t="shared" si="61"/>
        <v>205674631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ЕРФОЛГ 1 ЕАД</v>
      </c>
      <c r="B1098" s="596" t="str">
        <f t="shared" si="61"/>
        <v>205674631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4001</v>
      </c>
    </row>
    <row r="1099" spans="1:8">
      <c r="A1099" s="596" t="str">
        <f t="shared" si="60"/>
        <v>ЕРФОЛГ 1 ЕАД</v>
      </c>
      <c r="B1099" s="596" t="str">
        <f t="shared" si="61"/>
        <v>205674631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4001</v>
      </c>
    </row>
    <row r="1100" spans="1:8">
      <c r="A1100" s="596" t="str">
        <f t="shared" si="60"/>
        <v>ЕРФОЛГ 1 ЕАД</v>
      </c>
      <c r="B1100" s="596" t="str">
        <f t="shared" si="61"/>
        <v>205674631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ЕРФОЛГ 1 ЕАД</v>
      </c>
      <c r="B1101" s="596" t="str">
        <f t="shared" si="61"/>
        <v>205674631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ЕРФОЛГ 1 ЕАД</v>
      </c>
      <c r="B1102" s="596" t="str">
        <f t="shared" si="61"/>
        <v>205674631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ЕРФОЛГ 1 ЕАД</v>
      </c>
      <c r="B1103" s="596" t="str">
        <f t="shared" si="61"/>
        <v>205674631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ЕРФОЛГ 1 ЕАД</v>
      </c>
      <c r="B1104" s="596" t="str">
        <f t="shared" ref="B1104:B1167" si="64">pdeBulstat</f>
        <v>205674631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2672</v>
      </c>
    </row>
    <row r="1105" spans="1:8">
      <c r="A1105" s="596" t="str">
        <f t="shared" si="63"/>
        <v>ЕРФОЛГ 1 ЕАД</v>
      </c>
      <c r="B1105" s="596" t="str">
        <f t="shared" si="64"/>
        <v>205674631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4890</v>
      </c>
    </row>
    <row r="1106" spans="1:8">
      <c r="A1106" s="596" t="str">
        <f t="shared" si="63"/>
        <v>ЕРФОЛГ 1 ЕАД</v>
      </c>
      <c r="B1106" s="596" t="str">
        <f t="shared" si="64"/>
        <v>205674631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ЕРФОЛГ 1 ЕАД</v>
      </c>
      <c r="B1107" s="596" t="str">
        <f t="shared" si="64"/>
        <v>205674631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ЕРФОЛГ 1 ЕАД</v>
      </c>
      <c r="B1108" s="596" t="str">
        <f t="shared" si="64"/>
        <v>205674631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11563</v>
      </c>
    </row>
    <row r="1109" spans="1:8">
      <c r="A1109" s="596" t="str">
        <f t="shared" si="63"/>
        <v>ЕРФОЛГ 1 ЕАД</v>
      </c>
      <c r="B1109" s="596" t="str">
        <f t="shared" si="64"/>
        <v>205674631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ЕРФОЛГ 1 ЕАД</v>
      </c>
      <c r="B1110" s="596" t="str">
        <f t="shared" si="64"/>
        <v>205674631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ЕРФОЛГ 1 ЕАД</v>
      </c>
      <c r="B1111" s="596" t="str">
        <f t="shared" si="64"/>
        <v>205674631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ЕРФОЛГ 1 ЕАД</v>
      </c>
      <c r="B1112" s="596" t="str">
        <f t="shared" si="64"/>
        <v>205674631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ЕРФОЛГ 1 ЕАД</v>
      </c>
      <c r="B1113" s="596" t="str">
        <f t="shared" si="64"/>
        <v>205674631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ЕРФОЛГ 1 ЕАД</v>
      </c>
      <c r="B1114" s="596" t="str">
        <f t="shared" si="64"/>
        <v>205674631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ЕРФОЛГ 1 ЕАД</v>
      </c>
      <c r="B1115" s="596" t="str">
        <f t="shared" si="64"/>
        <v>205674631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ЕРФОЛГ 1 ЕАД</v>
      </c>
      <c r="B1116" s="596" t="str">
        <f t="shared" si="64"/>
        <v>205674631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ЕРФОЛГ 1 ЕАД</v>
      </c>
      <c r="B1117" s="596" t="str">
        <f t="shared" si="64"/>
        <v>205674631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ЕРФОЛГ 1 ЕАД</v>
      </c>
      <c r="B1118" s="596" t="str">
        <f t="shared" si="64"/>
        <v>205674631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ЕРФОЛГ 1 ЕАД</v>
      </c>
      <c r="B1119" s="596" t="str">
        <f t="shared" si="64"/>
        <v>205674631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ЕРФОЛГ 1 ЕАД</v>
      </c>
      <c r="B1120" s="596" t="str">
        <f t="shared" si="64"/>
        <v>205674631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ЕРФОЛГ 1 ЕАД</v>
      </c>
      <c r="B1121" s="596" t="str">
        <f t="shared" si="64"/>
        <v>205674631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ЕРФОЛГ 1 ЕАД</v>
      </c>
      <c r="B1122" s="596" t="str">
        <f t="shared" si="64"/>
        <v>205674631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ЕРФОЛГ 1 ЕАД</v>
      </c>
      <c r="B1123" s="596" t="str">
        <f t="shared" si="64"/>
        <v>205674631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ЕРФОЛГ 1 ЕАД</v>
      </c>
      <c r="B1124" s="596" t="str">
        <f t="shared" si="64"/>
        <v>205674631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ЕРФОЛГ 1 ЕАД</v>
      </c>
      <c r="B1125" s="596" t="str">
        <f t="shared" si="64"/>
        <v>205674631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ЕРФОЛГ 1 ЕАД</v>
      </c>
      <c r="B1126" s="596" t="str">
        <f t="shared" si="64"/>
        <v>205674631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ЕРФОЛГ 1 ЕАД</v>
      </c>
      <c r="B1127" s="596" t="str">
        <f t="shared" si="64"/>
        <v>205674631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ЕРФОЛГ 1 ЕАД</v>
      </c>
      <c r="B1128" s="596" t="str">
        <f t="shared" si="64"/>
        <v>205674631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ЕРФОЛГ 1 ЕАД</v>
      </c>
      <c r="B1129" s="596" t="str">
        <f t="shared" si="64"/>
        <v>205674631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ЕРФОЛГ 1 ЕАД</v>
      </c>
      <c r="B1130" s="596" t="str">
        <f t="shared" si="64"/>
        <v>205674631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ЕРФОЛГ 1 ЕАД</v>
      </c>
      <c r="B1131" s="596" t="str">
        <f t="shared" si="64"/>
        <v>205674631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ЕРФОЛГ 1 ЕАД</v>
      </c>
      <c r="B1132" s="596" t="str">
        <f t="shared" si="64"/>
        <v>205674631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ЕРФОЛГ 1 ЕАД</v>
      </c>
      <c r="B1133" s="596" t="str">
        <f t="shared" si="64"/>
        <v>205674631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ЕРФОЛГ 1 ЕАД</v>
      </c>
      <c r="B1134" s="596" t="str">
        <f t="shared" si="64"/>
        <v>205674631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ЕРФОЛГ 1 ЕАД</v>
      </c>
      <c r="B1135" s="596" t="str">
        <f t="shared" si="64"/>
        <v>205674631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ЕРФОЛГ 1 ЕАД</v>
      </c>
      <c r="B1136" s="596" t="str">
        <f t="shared" si="64"/>
        <v>205674631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11563</v>
      </c>
    </row>
    <row r="1137" spans="1:8">
      <c r="A1137" s="596" t="str">
        <f t="shared" si="63"/>
        <v>ЕРФОЛГ 1 ЕАД</v>
      </c>
      <c r="B1137" s="596" t="str">
        <f t="shared" si="64"/>
        <v>205674631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ЕРФОЛГ 1 ЕАД</v>
      </c>
      <c r="B1138" s="596" t="str">
        <f t="shared" si="64"/>
        <v>205674631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ЕРФОЛГ 1 ЕАД</v>
      </c>
      <c r="B1139" s="596" t="str">
        <f t="shared" si="64"/>
        <v>205674631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ЕРФОЛГ 1 ЕАД</v>
      </c>
      <c r="B1140" s="596" t="str">
        <f t="shared" si="64"/>
        <v>205674631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ЕРФОЛГ 1 ЕАД</v>
      </c>
      <c r="B1141" s="596" t="str">
        <f t="shared" si="64"/>
        <v>205674631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ЕРФОЛГ 1 ЕАД</v>
      </c>
      <c r="B1142" s="596" t="str">
        <f t="shared" si="64"/>
        <v>205674631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ЕРФОЛГ 1 ЕАД</v>
      </c>
      <c r="B1143" s="596" t="str">
        <f t="shared" si="64"/>
        <v>205674631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ЕРФОЛГ 1 ЕАД</v>
      </c>
      <c r="B1144" s="596" t="str">
        <f t="shared" si="64"/>
        <v>205674631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ЕРФОЛГ 1 ЕАД</v>
      </c>
      <c r="B1145" s="596" t="str">
        <f t="shared" si="64"/>
        <v>205674631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ЕРФОЛГ 1 ЕАД</v>
      </c>
      <c r="B1146" s="596" t="str">
        <f t="shared" si="64"/>
        <v>205674631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ЕРФОЛГ 1 ЕАД</v>
      </c>
      <c r="B1147" s="596" t="str">
        <f t="shared" si="64"/>
        <v>205674631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ЕРФОЛГ 1 ЕАД</v>
      </c>
      <c r="B1148" s="596" t="str">
        <f t="shared" si="64"/>
        <v>205674631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ЕРФОЛГ 1 ЕАД</v>
      </c>
      <c r="B1149" s="596" t="str">
        <f t="shared" si="64"/>
        <v>205674631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ЕРФОЛГ 1 ЕАД</v>
      </c>
      <c r="B1150" s="596" t="str">
        <f t="shared" si="64"/>
        <v>205674631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ЕРФОЛГ 1 ЕАД</v>
      </c>
      <c r="B1151" s="596" t="str">
        <f t="shared" si="64"/>
        <v>205674631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ЕРФОЛГ 1 ЕАД</v>
      </c>
      <c r="B1152" s="596" t="str">
        <f t="shared" si="64"/>
        <v>205674631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ЕРФОЛГ 1 ЕАД</v>
      </c>
      <c r="B1153" s="596" t="str">
        <f t="shared" si="64"/>
        <v>205674631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ЕРФОЛГ 1 ЕАД</v>
      </c>
      <c r="B1154" s="596" t="str">
        <f t="shared" si="64"/>
        <v>205674631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ЕРФОЛГ 1 ЕАД</v>
      </c>
      <c r="B1155" s="596" t="str">
        <f t="shared" si="64"/>
        <v>205674631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ЕРФОЛГ 1 ЕАД</v>
      </c>
      <c r="B1156" s="596" t="str">
        <f t="shared" si="64"/>
        <v>205674631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ЕРФОЛГ 1 ЕАД</v>
      </c>
      <c r="B1157" s="596" t="str">
        <f t="shared" si="64"/>
        <v>205674631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ЕРФОЛГ 1 ЕАД</v>
      </c>
      <c r="B1158" s="596" t="str">
        <f t="shared" si="64"/>
        <v>205674631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ЕРФОЛГ 1 ЕАД</v>
      </c>
      <c r="B1159" s="596" t="str">
        <f t="shared" si="64"/>
        <v>205674631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ЕРФОЛГ 1 ЕАД</v>
      </c>
      <c r="B1160" s="596" t="str">
        <f t="shared" si="64"/>
        <v>205674631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ЕРФОЛГ 1 ЕАД</v>
      </c>
      <c r="B1161" s="596" t="str">
        <f t="shared" si="64"/>
        <v>205674631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ЕРФОЛГ 1 ЕАД</v>
      </c>
      <c r="B1162" s="596" t="str">
        <f t="shared" si="64"/>
        <v>205674631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ЕРФОЛГ 1 ЕАД</v>
      </c>
      <c r="B1163" s="596" t="str">
        <f t="shared" si="64"/>
        <v>205674631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ЕРФОЛГ 1 ЕАД</v>
      </c>
      <c r="B1164" s="596" t="str">
        <f t="shared" si="64"/>
        <v>205674631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ЕРФОЛГ 1 ЕАД</v>
      </c>
      <c r="B1165" s="596" t="str">
        <f t="shared" si="64"/>
        <v>205674631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ЕРФОЛГ 1 ЕАД</v>
      </c>
      <c r="B1166" s="596" t="str">
        <f t="shared" si="64"/>
        <v>205674631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ЕРФОЛГ 1 ЕАД</v>
      </c>
      <c r="B1167" s="596" t="str">
        <f t="shared" si="64"/>
        <v>205674631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ЕРФОЛГ 1 ЕАД</v>
      </c>
      <c r="B1168" s="596" t="str">
        <f t="shared" ref="B1168:B1195" si="67">pdeBulstat</f>
        <v>205674631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ЕРФОЛГ 1 ЕАД</v>
      </c>
      <c r="B1169" s="596" t="str">
        <f t="shared" si="67"/>
        <v>205674631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ЕРФОЛГ 1 ЕАД</v>
      </c>
      <c r="B1170" s="596" t="str">
        <f t="shared" si="67"/>
        <v>205674631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ЕРФОЛГ 1 ЕАД</v>
      </c>
      <c r="B1171" s="596" t="str">
        <f t="shared" si="67"/>
        <v>205674631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ЕРФОЛГ 1 ЕАД</v>
      </c>
      <c r="B1172" s="596" t="str">
        <f t="shared" si="67"/>
        <v>205674631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ЕРФОЛГ 1 ЕАД</v>
      </c>
      <c r="B1173" s="596" t="str">
        <f t="shared" si="67"/>
        <v>205674631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ЕРФОЛГ 1 ЕАД</v>
      </c>
      <c r="B1174" s="596" t="str">
        <f t="shared" si="67"/>
        <v>205674631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ЕРФОЛГ 1 ЕАД</v>
      </c>
      <c r="B1175" s="596" t="str">
        <f t="shared" si="67"/>
        <v>205674631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ЕРФОЛГ 1 ЕАД</v>
      </c>
      <c r="B1176" s="596" t="str">
        <f t="shared" si="67"/>
        <v>205674631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ЕРФОЛГ 1 ЕАД</v>
      </c>
      <c r="B1177" s="596" t="str">
        <f t="shared" si="67"/>
        <v>205674631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ЕРФОЛГ 1 ЕАД</v>
      </c>
      <c r="B1178" s="596" t="str">
        <f t="shared" si="67"/>
        <v>205674631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ЕРФОЛГ 1 ЕАД</v>
      </c>
      <c r="B1179" s="596" t="str">
        <f t="shared" si="67"/>
        <v>205674631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ЕРФОЛГ 1 ЕАД</v>
      </c>
      <c r="B1180" s="596" t="str">
        <f t="shared" si="67"/>
        <v>205674631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ЕРФОЛГ 1 ЕАД</v>
      </c>
      <c r="B1181" s="596" t="str">
        <f t="shared" si="67"/>
        <v>205674631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ЕРФОЛГ 1 ЕАД</v>
      </c>
      <c r="B1182" s="596" t="str">
        <f t="shared" si="67"/>
        <v>205674631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ЕРФОЛГ 1 ЕАД</v>
      </c>
      <c r="B1183" s="596" t="str">
        <f t="shared" si="67"/>
        <v>205674631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ЕРФОЛГ 1 ЕАД</v>
      </c>
      <c r="B1184" s="596" t="str">
        <f t="shared" si="67"/>
        <v>205674631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ЕРФОЛГ 1 ЕАД</v>
      </c>
      <c r="B1185" s="596" t="str">
        <f t="shared" si="67"/>
        <v>205674631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ЕРФОЛГ 1 ЕАД</v>
      </c>
      <c r="B1186" s="596" t="str">
        <f t="shared" si="67"/>
        <v>205674631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ЕРФОЛГ 1 ЕАД</v>
      </c>
      <c r="B1187" s="596" t="str">
        <f t="shared" si="67"/>
        <v>205674631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ЕРФОЛГ 1 ЕАД</v>
      </c>
      <c r="B1188" s="596" t="str">
        <f t="shared" si="67"/>
        <v>205674631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ЕРФОЛГ 1 ЕАД</v>
      </c>
      <c r="B1189" s="596" t="str">
        <f t="shared" si="67"/>
        <v>205674631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ЕРФОЛГ 1 ЕАД</v>
      </c>
      <c r="B1190" s="596" t="str">
        <f t="shared" si="67"/>
        <v>205674631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ЕРФОЛГ 1 ЕАД</v>
      </c>
      <c r="B1191" s="596" t="str">
        <f t="shared" si="67"/>
        <v>205674631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ЕРФОЛГ 1 ЕАД</v>
      </c>
      <c r="B1192" s="596" t="str">
        <f t="shared" si="67"/>
        <v>205674631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ЕРФОЛГ 1 ЕАД</v>
      </c>
      <c r="B1193" s="596" t="str">
        <f t="shared" si="67"/>
        <v>205674631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ЕРФОЛГ 1 ЕАД</v>
      </c>
      <c r="B1194" s="596" t="str">
        <f t="shared" si="67"/>
        <v>205674631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ЕРФОЛГ 1 ЕАД</v>
      </c>
      <c r="B1195" s="596" t="str">
        <f t="shared" si="67"/>
        <v>205674631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ЕРФОЛГ 1 ЕАД</v>
      </c>
      <c r="B1197" s="596" t="str">
        <f t="shared" ref="B1197:B1228" si="70">pdeBulstat</f>
        <v>205674631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ЕРФОЛГ 1 ЕАД</v>
      </c>
      <c r="B1198" s="596" t="str">
        <f t="shared" si="70"/>
        <v>205674631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ЕРФОЛГ 1 ЕАД</v>
      </c>
      <c r="B1199" s="596" t="str">
        <f t="shared" si="70"/>
        <v>205674631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ЕРФОЛГ 1 ЕАД</v>
      </c>
      <c r="B1200" s="596" t="str">
        <f t="shared" si="70"/>
        <v>205674631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ЕРФОЛГ 1 ЕАД</v>
      </c>
      <c r="B1201" s="596" t="str">
        <f t="shared" si="70"/>
        <v>205674631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ЕРФОЛГ 1 ЕАД</v>
      </c>
      <c r="B1202" s="596" t="str">
        <f t="shared" si="70"/>
        <v>205674631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ЕРФОЛГ 1 ЕАД</v>
      </c>
      <c r="B1203" s="596" t="str">
        <f t="shared" si="70"/>
        <v>205674631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ЕРФОЛГ 1 ЕАД</v>
      </c>
      <c r="B1204" s="596" t="str">
        <f t="shared" si="70"/>
        <v>205674631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ЕРФОЛГ 1 ЕАД</v>
      </c>
      <c r="B1205" s="596" t="str">
        <f t="shared" si="70"/>
        <v>205674631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ЕРФОЛГ 1 ЕАД</v>
      </c>
      <c r="B1206" s="596" t="str">
        <f t="shared" si="70"/>
        <v>205674631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ЕРФОЛГ 1 ЕАД</v>
      </c>
      <c r="B1207" s="596" t="str">
        <f t="shared" si="70"/>
        <v>205674631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ЕРФОЛГ 1 ЕАД</v>
      </c>
      <c r="B1208" s="596" t="str">
        <f t="shared" si="70"/>
        <v>205674631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ЕРФОЛГ 1 ЕАД</v>
      </c>
      <c r="B1209" s="596" t="str">
        <f t="shared" si="70"/>
        <v>205674631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ЕРФОЛГ 1 ЕАД</v>
      </c>
      <c r="B1210" s="596" t="str">
        <f t="shared" si="70"/>
        <v>205674631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ЕРФОЛГ 1 ЕАД</v>
      </c>
      <c r="B1211" s="596" t="str">
        <f t="shared" si="70"/>
        <v>205674631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ЕРФОЛГ 1 ЕАД</v>
      </c>
      <c r="B1212" s="596" t="str">
        <f t="shared" si="70"/>
        <v>205674631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ЕРФОЛГ 1 ЕАД</v>
      </c>
      <c r="B1213" s="596" t="str">
        <f t="shared" si="70"/>
        <v>205674631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ЕРФОЛГ 1 ЕАД</v>
      </c>
      <c r="B1214" s="596" t="str">
        <f t="shared" si="70"/>
        <v>205674631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ЕРФОЛГ 1 ЕАД</v>
      </c>
      <c r="B1215" s="596" t="str">
        <f t="shared" si="70"/>
        <v>205674631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ЕРФОЛГ 1 ЕАД</v>
      </c>
      <c r="B1216" s="596" t="str">
        <f t="shared" si="70"/>
        <v>205674631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ЕРФОЛГ 1 ЕАД</v>
      </c>
      <c r="B1217" s="596" t="str">
        <f t="shared" si="70"/>
        <v>205674631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ЕРФОЛГ 1 ЕАД</v>
      </c>
      <c r="B1218" s="596" t="str">
        <f t="shared" si="70"/>
        <v>205674631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ЕРФОЛГ 1 ЕАД</v>
      </c>
      <c r="B1219" s="596" t="str">
        <f t="shared" si="70"/>
        <v>205674631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ЕРФОЛГ 1 ЕАД</v>
      </c>
      <c r="B1220" s="596" t="str">
        <f t="shared" si="70"/>
        <v>205674631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ЕРФОЛГ 1 ЕАД</v>
      </c>
      <c r="B1221" s="596" t="str">
        <f t="shared" si="70"/>
        <v>205674631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ЕРФОЛГ 1 ЕАД</v>
      </c>
      <c r="B1222" s="596" t="str">
        <f t="shared" si="70"/>
        <v>205674631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ЕРФОЛГ 1 ЕАД</v>
      </c>
      <c r="B1223" s="596" t="str">
        <f t="shared" si="70"/>
        <v>205674631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ЕРФОЛГ 1 ЕАД</v>
      </c>
      <c r="B1224" s="596" t="str">
        <f t="shared" si="70"/>
        <v>205674631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ЕРФОЛГ 1 ЕАД</v>
      </c>
      <c r="B1225" s="596" t="str">
        <f t="shared" si="70"/>
        <v>205674631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ЕРФОЛГ 1 ЕАД</v>
      </c>
      <c r="B1226" s="596" t="str">
        <f t="shared" si="70"/>
        <v>205674631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ЕРФОЛГ 1 ЕАД</v>
      </c>
      <c r="B1227" s="596" t="str">
        <f t="shared" si="70"/>
        <v>205674631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ЕРФОЛГ 1 ЕАД</v>
      </c>
      <c r="B1228" s="596" t="str">
        <f t="shared" si="70"/>
        <v>205674631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ЕРФОЛГ 1 ЕАД</v>
      </c>
      <c r="B1229" s="596" t="str">
        <f t="shared" ref="B1229:B1260" si="73">pdeBulstat</f>
        <v>205674631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ЕРФОЛГ 1 ЕАД</v>
      </c>
      <c r="B1230" s="596" t="str">
        <f t="shared" si="73"/>
        <v>205674631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ЕРФОЛГ 1 ЕАД</v>
      </c>
      <c r="B1231" s="596" t="str">
        <f t="shared" si="73"/>
        <v>205674631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ЕРФОЛГ 1 ЕАД</v>
      </c>
      <c r="B1232" s="596" t="str">
        <f t="shared" si="73"/>
        <v>205674631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ЕРФОЛГ 1 ЕАД</v>
      </c>
      <c r="B1233" s="596" t="str">
        <f t="shared" si="73"/>
        <v>205674631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ЕРФОЛГ 1 ЕАД</v>
      </c>
      <c r="B1234" s="596" t="str">
        <f t="shared" si="73"/>
        <v>205674631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ЕРФОЛГ 1 ЕАД</v>
      </c>
      <c r="B1235" s="596" t="str">
        <f t="shared" si="73"/>
        <v>205674631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ЕРФОЛГ 1 ЕАД</v>
      </c>
      <c r="B1236" s="596" t="str">
        <f t="shared" si="73"/>
        <v>205674631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ЕРФОЛГ 1 ЕАД</v>
      </c>
      <c r="B1237" s="596" t="str">
        <f t="shared" si="73"/>
        <v>205674631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ЕРФОЛГ 1 ЕАД</v>
      </c>
      <c r="B1238" s="596" t="str">
        <f t="shared" si="73"/>
        <v>205674631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ЕРФОЛГ 1 ЕАД</v>
      </c>
      <c r="B1239" s="596" t="str">
        <f t="shared" si="73"/>
        <v>205674631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ЕРФОЛГ 1 ЕАД</v>
      </c>
      <c r="B1240" s="596" t="str">
        <f t="shared" si="73"/>
        <v>205674631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ЕРФОЛГ 1 ЕАД</v>
      </c>
      <c r="B1241" s="596" t="str">
        <f t="shared" si="73"/>
        <v>205674631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ЕРФОЛГ 1 ЕАД</v>
      </c>
      <c r="B1242" s="596" t="str">
        <f t="shared" si="73"/>
        <v>205674631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ЕРФОЛГ 1 ЕАД</v>
      </c>
      <c r="B1243" s="596" t="str">
        <f t="shared" si="73"/>
        <v>205674631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ЕРФОЛГ 1 ЕАД</v>
      </c>
      <c r="B1244" s="596" t="str">
        <f t="shared" si="73"/>
        <v>205674631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ЕРФОЛГ 1 ЕАД</v>
      </c>
      <c r="B1245" s="596" t="str">
        <f t="shared" si="73"/>
        <v>205674631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ЕРФОЛГ 1 ЕАД</v>
      </c>
      <c r="B1246" s="596" t="str">
        <f t="shared" si="73"/>
        <v>205674631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ЕРФОЛГ 1 ЕАД</v>
      </c>
      <c r="B1247" s="596" t="str">
        <f t="shared" si="73"/>
        <v>205674631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ЕРФОЛГ 1 ЕАД</v>
      </c>
      <c r="B1248" s="596" t="str">
        <f t="shared" si="73"/>
        <v>205674631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ЕРФОЛГ 1 ЕАД</v>
      </c>
      <c r="B1249" s="596" t="str">
        <f t="shared" si="73"/>
        <v>205674631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ЕРФОЛГ 1 ЕАД</v>
      </c>
      <c r="B1250" s="596" t="str">
        <f t="shared" si="73"/>
        <v>205674631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ЕРФОЛГ 1 ЕАД</v>
      </c>
      <c r="B1251" s="596" t="str">
        <f t="shared" si="73"/>
        <v>205674631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ЕРФОЛГ 1 ЕАД</v>
      </c>
      <c r="B1252" s="596" t="str">
        <f t="shared" si="73"/>
        <v>205674631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ЕРФОЛГ 1 ЕАД</v>
      </c>
      <c r="B1253" s="596" t="str">
        <f t="shared" si="73"/>
        <v>205674631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ЕРФОЛГ 1 ЕАД</v>
      </c>
      <c r="B1254" s="596" t="str">
        <f t="shared" si="73"/>
        <v>205674631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ЕРФОЛГ 1 ЕАД</v>
      </c>
      <c r="B1255" s="596" t="str">
        <f t="shared" si="73"/>
        <v>205674631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ЕРФОЛГ 1 ЕАД</v>
      </c>
      <c r="B1256" s="596" t="str">
        <f t="shared" si="73"/>
        <v>205674631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ЕРФОЛГ 1 ЕАД</v>
      </c>
      <c r="B1257" s="596" t="str">
        <f t="shared" si="73"/>
        <v>205674631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ЕРФОЛГ 1 ЕАД</v>
      </c>
      <c r="B1258" s="596" t="str">
        <f t="shared" si="73"/>
        <v>205674631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ЕРФОЛГ 1 ЕАД</v>
      </c>
      <c r="B1259" s="596" t="str">
        <f t="shared" si="73"/>
        <v>205674631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ЕРФОЛГ 1 ЕАД</v>
      </c>
      <c r="B1260" s="596" t="str">
        <f t="shared" si="73"/>
        <v>205674631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ЕРФОЛГ 1 ЕАД</v>
      </c>
      <c r="B1261" s="596" t="str">
        <f t="shared" ref="B1261:B1294" si="76">pdeBulstat</f>
        <v>205674631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ЕРФОЛГ 1 ЕАД</v>
      </c>
      <c r="B1262" s="596" t="str">
        <f t="shared" si="76"/>
        <v>205674631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ЕРФОЛГ 1 ЕАД</v>
      </c>
      <c r="B1263" s="596" t="str">
        <f t="shared" si="76"/>
        <v>205674631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ЕРФОЛГ 1 ЕАД</v>
      </c>
      <c r="B1264" s="596" t="str">
        <f t="shared" si="76"/>
        <v>205674631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ЕРФОЛГ 1 ЕАД</v>
      </c>
      <c r="B1265" s="596" t="str">
        <f t="shared" si="76"/>
        <v>205674631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ЕРФОЛГ 1 ЕАД</v>
      </c>
      <c r="B1266" s="596" t="str">
        <f t="shared" si="76"/>
        <v>205674631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ЕРФОЛГ 1 ЕАД</v>
      </c>
      <c r="B1267" s="596" t="str">
        <f t="shared" si="76"/>
        <v>205674631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ЕРФОЛГ 1 ЕАД</v>
      </c>
      <c r="B1268" s="596" t="str">
        <f t="shared" si="76"/>
        <v>205674631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ЕРФОЛГ 1 ЕАД</v>
      </c>
      <c r="B1269" s="596" t="str">
        <f t="shared" si="76"/>
        <v>205674631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ЕРФОЛГ 1 ЕАД</v>
      </c>
      <c r="B1270" s="596" t="str">
        <f t="shared" si="76"/>
        <v>205674631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ЕРФОЛГ 1 ЕАД</v>
      </c>
      <c r="B1271" s="596" t="str">
        <f t="shared" si="76"/>
        <v>205674631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ЕРФОЛГ 1 ЕАД</v>
      </c>
      <c r="B1272" s="596" t="str">
        <f t="shared" si="76"/>
        <v>205674631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ЕРФОЛГ 1 ЕАД</v>
      </c>
      <c r="B1273" s="596" t="str">
        <f t="shared" si="76"/>
        <v>205674631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ЕРФОЛГ 1 ЕАД</v>
      </c>
      <c r="B1274" s="596" t="str">
        <f t="shared" si="76"/>
        <v>205674631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ЕРФОЛГ 1 ЕАД</v>
      </c>
      <c r="B1275" s="596" t="str">
        <f t="shared" si="76"/>
        <v>205674631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ЕРФОЛГ 1 ЕАД</v>
      </c>
      <c r="B1276" s="596" t="str">
        <f t="shared" si="76"/>
        <v>205674631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ЕРФОЛГ 1 ЕАД</v>
      </c>
      <c r="B1277" s="596" t="str">
        <f t="shared" si="76"/>
        <v>205674631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ЕРФОЛГ 1 ЕАД</v>
      </c>
      <c r="B1278" s="596" t="str">
        <f t="shared" si="76"/>
        <v>205674631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ЕРФОЛГ 1 ЕАД</v>
      </c>
      <c r="B1279" s="596" t="str">
        <f t="shared" si="76"/>
        <v>205674631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ЕРФОЛГ 1 ЕАД</v>
      </c>
      <c r="B1280" s="596" t="str">
        <f t="shared" si="76"/>
        <v>205674631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ЕРФОЛГ 1 ЕАД</v>
      </c>
      <c r="B1281" s="596" t="str">
        <f t="shared" si="76"/>
        <v>205674631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ЕРФОЛГ 1 ЕАД</v>
      </c>
      <c r="B1282" s="596" t="str">
        <f t="shared" si="76"/>
        <v>205674631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ЕРФОЛГ 1 ЕАД</v>
      </c>
      <c r="B1283" s="596" t="str">
        <f t="shared" si="76"/>
        <v>205674631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ЕРФОЛГ 1 ЕАД</v>
      </c>
      <c r="B1284" s="596" t="str">
        <f t="shared" si="76"/>
        <v>205674631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ЕРФОЛГ 1 ЕАД</v>
      </c>
      <c r="B1285" s="596" t="str">
        <f t="shared" si="76"/>
        <v>205674631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ЕРФОЛГ 1 ЕАД</v>
      </c>
      <c r="B1286" s="596" t="str">
        <f t="shared" si="76"/>
        <v>205674631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ЕРФОЛГ 1 ЕАД</v>
      </c>
      <c r="B1287" s="596" t="str">
        <f t="shared" si="76"/>
        <v>205674631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ЕРФОЛГ 1 ЕАД</v>
      </c>
      <c r="B1288" s="596" t="str">
        <f t="shared" si="76"/>
        <v>205674631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ЕРФОЛГ 1 ЕАД</v>
      </c>
      <c r="B1289" s="596" t="str">
        <f t="shared" si="76"/>
        <v>205674631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ЕРФОЛГ 1 ЕАД</v>
      </c>
      <c r="B1290" s="596" t="str">
        <f t="shared" si="76"/>
        <v>205674631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ЕРФОЛГ 1 ЕАД</v>
      </c>
      <c r="B1291" s="596" t="str">
        <f t="shared" si="76"/>
        <v>205674631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ЕРФОЛГ 1 ЕАД</v>
      </c>
      <c r="B1292" s="596" t="str">
        <f t="shared" si="76"/>
        <v>205674631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ЕРФОЛГ 1 ЕАД</v>
      </c>
      <c r="B1293" s="596" t="str">
        <f t="shared" si="76"/>
        <v>205674631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ЕРФОЛГ 1 ЕАД</v>
      </c>
      <c r="B1294" s="596" t="str">
        <f t="shared" si="76"/>
        <v>205674631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ЕРФОЛГ 1 ЕАД</v>
      </c>
      <c r="B1296" s="596" t="str">
        <f t="shared" ref="B1296:B1335" si="79">pdeBulstat</f>
        <v>205674631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ЕРФОЛГ 1 ЕАД</v>
      </c>
      <c r="B1297" s="596" t="str">
        <f t="shared" si="79"/>
        <v>205674631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ЕРФОЛГ 1 ЕАД</v>
      </c>
      <c r="B1298" s="596" t="str">
        <f t="shared" si="79"/>
        <v>205674631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ЕРФОЛГ 1 ЕАД</v>
      </c>
      <c r="B1299" s="596" t="str">
        <f t="shared" si="79"/>
        <v>205674631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ЕРФОЛГ 1 ЕАД</v>
      </c>
      <c r="B1300" s="596" t="str">
        <f t="shared" si="79"/>
        <v>205674631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ЕРФОЛГ 1 ЕАД</v>
      </c>
      <c r="B1301" s="596" t="str">
        <f t="shared" si="79"/>
        <v>205674631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ЕРФОЛГ 1 ЕАД</v>
      </c>
      <c r="B1302" s="596" t="str">
        <f t="shared" si="79"/>
        <v>205674631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ЕРФОЛГ 1 ЕАД</v>
      </c>
      <c r="B1303" s="596" t="str">
        <f t="shared" si="79"/>
        <v>205674631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ЕРФОЛГ 1 ЕАД</v>
      </c>
      <c r="B1304" s="596" t="str">
        <f t="shared" si="79"/>
        <v>205674631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ЕРФОЛГ 1 ЕАД</v>
      </c>
      <c r="B1305" s="596" t="str">
        <f t="shared" si="79"/>
        <v>205674631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ЕРФОЛГ 1 ЕАД</v>
      </c>
      <c r="B1306" s="596" t="str">
        <f t="shared" si="79"/>
        <v>205674631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ЕРФОЛГ 1 ЕАД</v>
      </c>
      <c r="B1307" s="596" t="str">
        <f t="shared" si="79"/>
        <v>205674631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ЕРФОЛГ 1 ЕАД</v>
      </c>
      <c r="B1308" s="596" t="str">
        <f t="shared" si="79"/>
        <v>205674631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ЕРФОЛГ 1 ЕАД</v>
      </c>
      <c r="B1309" s="596" t="str">
        <f t="shared" si="79"/>
        <v>205674631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ЕРФОЛГ 1 ЕАД</v>
      </c>
      <c r="B1310" s="596" t="str">
        <f t="shared" si="79"/>
        <v>205674631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ЕРФОЛГ 1 ЕАД</v>
      </c>
      <c r="B1311" s="596" t="str">
        <f t="shared" si="79"/>
        <v>205674631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ЕРФОЛГ 1 ЕАД</v>
      </c>
      <c r="B1312" s="596" t="str">
        <f t="shared" si="79"/>
        <v>205674631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ЕРФОЛГ 1 ЕАД</v>
      </c>
      <c r="B1313" s="596" t="str">
        <f t="shared" si="79"/>
        <v>205674631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ЕРФОЛГ 1 ЕАД</v>
      </c>
      <c r="B1314" s="596" t="str">
        <f t="shared" si="79"/>
        <v>205674631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ЕРФОЛГ 1 ЕАД</v>
      </c>
      <c r="B1315" s="596" t="str">
        <f t="shared" si="79"/>
        <v>205674631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ЕРФОЛГ 1 ЕАД</v>
      </c>
      <c r="B1316" s="596" t="str">
        <f t="shared" si="79"/>
        <v>205674631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ЕРФОЛГ 1 ЕАД</v>
      </c>
      <c r="B1317" s="596" t="str">
        <f t="shared" si="79"/>
        <v>205674631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ЕРФОЛГ 1 ЕАД</v>
      </c>
      <c r="B1318" s="596" t="str">
        <f t="shared" si="79"/>
        <v>205674631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ЕРФОЛГ 1 ЕАД</v>
      </c>
      <c r="B1319" s="596" t="str">
        <f t="shared" si="79"/>
        <v>205674631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ЕРФОЛГ 1 ЕАД</v>
      </c>
      <c r="B1320" s="596" t="str">
        <f t="shared" si="79"/>
        <v>205674631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ЕРФОЛГ 1 ЕАД</v>
      </c>
      <c r="B1321" s="596" t="str">
        <f t="shared" si="79"/>
        <v>205674631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ЕРФОЛГ 1 ЕАД</v>
      </c>
      <c r="B1322" s="596" t="str">
        <f t="shared" si="79"/>
        <v>205674631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ЕРФОЛГ 1 ЕАД</v>
      </c>
      <c r="B1323" s="596" t="str">
        <f t="shared" si="79"/>
        <v>205674631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ЕРФОЛГ 1 ЕАД</v>
      </c>
      <c r="B1324" s="596" t="str">
        <f t="shared" si="79"/>
        <v>205674631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ЕРФОЛГ 1 ЕАД</v>
      </c>
      <c r="B1325" s="596" t="str">
        <f t="shared" si="79"/>
        <v>205674631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ЕРФОЛГ 1 ЕАД</v>
      </c>
      <c r="B1326" s="596" t="str">
        <f t="shared" si="79"/>
        <v>205674631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ЕРФОЛГ 1 ЕАД</v>
      </c>
      <c r="B1327" s="596" t="str">
        <f t="shared" si="79"/>
        <v>205674631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ЕРФОЛГ 1 ЕАД</v>
      </c>
      <c r="B1328" s="596" t="str">
        <f t="shared" si="79"/>
        <v>205674631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ЕРФОЛГ 1 ЕАД</v>
      </c>
      <c r="B1329" s="596" t="str">
        <f t="shared" si="79"/>
        <v>205674631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ЕРФОЛГ 1 ЕАД</v>
      </c>
      <c r="B1330" s="596" t="str">
        <f t="shared" si="79"/>
        <v>205674631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ЕРФОЛГ 1 ЕАД</v>
      </c>
      <c r="B1331" s="596" t="str">
        <f t="shared" si="79"/>
        <v>205674631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ЕРФОЛГ 1 ЕАД</v>
      </c>
      <c r="B1332" s="596" t="str">
        <f t="shared" si="79"/>
        <v>205674631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ЕРФОЛГ 1 ЕАД</v>
      </c>
      <c r="B1333" s="596" t="str">
        <f t="shared" si="79"/>
        <v>205674631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ЕРФОЛГ 1 ЕАД</v>
      </c>
      <c r="B1334" s="596" t="str">
        <f t="shared" si="79"/>
        <v>205674631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ЕРФОЛГ 1 ЕАД</v>
      </c>
      <c r="B1335" s="596" t="str">
        <f t="shared" si="79"/>
        <v>205674631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5" zoomScale="80" zoomScaleNormal="85" zoomScaleSheetLayoutView="80" workbookViewId="0">
      <selection activeCell="G29" sqref="G2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ЕРФОЛГ 1 ЕАД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205674631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>
        <v>77816</v>
      </c>
      <c r="D12" s="154">
        <v>77816</v>
      </c>
      <c r="E12" s="72" t="s">
        <v>41</v>
      </c>
      <c r="F12" s="75" t="s">
        <v>42</v>
      </c>
      <c r="G12" s="155">
        <v>1000</v>
      </c>
      <c r="H12" s="154">
        <v>1000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1000</v>
      </c>
      <c r="H13" s="154">
        <v>1000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1000</v>
      </c>
      <c r="H18" s="519">
        <f>H12+H15+H16+H17</f>
        <v>1000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21" t="s">
        <v>70</v>
      </c>
      <c r="B20" s="77" t="s">
        <v>71</v>
      </c>
      <c r="C20" s="506">
        <f>SUM(C12:C19)</f>
        <v>77816</v>
      </c>
      <c r="D20" s="507">
        <f>SUM(D12:D19)</f>
        <v>77816</v>
      </c>
      <c r="E20" s="72" t="s">
        <v>72</v>
      </c>
      <c r="F20" s="75" t="s">
        <v>73</v>
      </c>
      <c r="G20" s="155"/>
      <c r="H20" s="154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2659</v>
      </c>
      <c r="H22" s="505">
        <f>SUM(H23:H25)</f>
        <v>2659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2659</v>
      </c>
      <c r="H25" s="154">
        <v>2659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2659</v>
      </c>
      <c r="H26" s="507">
        <f>H20+H21+H22</f>
        <v>2659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65519</v>
      </c>
      <c r="H28" s="505">
        <f>SUM(H29:H31)</f>
        <v>52121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65519</v>
      </c>
      <c r="H29" s="154">
        <v>52121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2884</v>
      </c>
      <c r="D31" s="154">
        <v>2884</v>
      </c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13398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21" t="s">
        <v>117</v>
      </c>
      <c r="B33" s="77" t="s">
        <v>118</v>
      </c>
      <c r="C33" s="506">
        <f>C31+C32</f>
        <v>2884</v>
      </c>
      <c r="D33" s="507">
        <f>D31+D32</f>
        <v>2884</v>
      </c>
      <c r="E33" s="158" t="s">
        <v>119</v>
      </c>
      <c r="F33" s="75" t="s">
        <v>120</v>
      </c>
      <c r="G33" s="155">
        <v>-1119</v>
      </c>
      <c r="H33" s="154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64400</v>
      </c>
      <c r="H34" s="507">
        <f>H28+H32+H33</f>
        <v>65519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68059</v>
      </c>
      <c r="H37" s="509">
        <f>H26+H18+H34</f>
        <v>69178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4001</v>
      </c>
      <c r="H45" s="154">
        <v>5330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2672</v>
      </c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>
        <v>9047</v>
      </c>
      <c r="E48" s="159" t="s">
        <v>165</v>
      </c>
      <c r="F48" s="75" t="s">
        <v>166</v>
      </c>
      <c r="G48" s="155">
        <v>4890</v>
      </c>
      <c r="H48" s="154">
        <v>13890</v>
      </c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11563</v>
      </c>
      <c r="H50" s="505">
        <f>SUM(H44:H49)</f>
        <v>19220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9047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80700</v>
      </c>
      <c r="D56" s="511">
        <f>D20+D21+D22+D28+D33+D46+D52+D54+D55</f>
        <v>89747</v>
      </c>
      <c r="E56" s="80" t="s">
        <v>192</v>
      </c>
      <c r="F56" s="79" t="s">
        <v>193</v>
      </c>
      <c r="G56" s="508">
        <f>G50+G52+G53+G54+G55</f>
        <v>11563</v>
      </c>
      <c r="H56" s="509">
        <f>H50+H52+H53+H54+H55</f>
        <v>19220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1331</v>
      </c>
      <c r="H59" s="154">
        <v>1345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23</v>
      </c>
      <c r="H60" s="154">
        <v>1251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90</v>
      </c>
      <c r="H61" s="505">
        <f>SUM(H62:H68)</f>
        <v>1174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246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>
        <v>808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</v>
      </c>
      <c r="H64" s="154">
        <v>42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</v>
      </c>
      <c r="H66" s="154">
        <v>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1</v>
      </c>
      <c r="H67" s="154">
        <v>3</v>
      </c>
    </row>
    <row r="68" spans="1:13">
      <c r="A68" s="72" t="s">
        <v>229</v>
      </c>
      <c r="B68" s="74" t="s">
        <v>230</v>
      </c>
      <c r="C68" s="155">
        <v>5</v>
      </c>
      <c r="D68" s="154">
        <v>113</v>
      </c>
      <c r="E68" s="72" t="s">
        <v>231</v>
      </c>
      <c r="F68" s="75" t="s">
        <v>232</v>
      </c>
      <c r="G68" s="155">
        <v>85</v>
      </c>
      <c r="H68" s="154">
        <v>73</v>
      </c>
    </row>
    <row r="69" spans="1:13">
      <c r="A69" s="72" t="s">
        <v>233</v>
      </c>
      <c r="B69" s="74" t="s">
        <v>234</v>
      </c>
      <c r="C69" s="155">
        <v>65</v>
      </c>
      <c r="D69" s="154">
        <v>13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/>
      <c r="D70" s="154">
        <v>1939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1444</v>
      </c>
      <c r="H71" s="507">
        <f>H59+H60+H61+H69+H70</f>
        <v>3770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121</v>
      </c>
      <c r="D75" s="154">
        <v>118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191</v>
      </c>
      <c r="D76" s="507">
        <f>SUM(D68:D75)</f>
        <v>2183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1444</v>
      </c>
      <c r="H79" s="509">
        <f>H71+H73+H75+H77</f>
        <v>3770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34</v>
      </c>
      <c r="D88" s="154">
        <v>34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14</v>
      </c>
      <c r="D89" s="154">
        <v>77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>
        <v>127</v>
      </c>
      <c r="D90" s="154">
        <v>127</v>
      </c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175</v>
      </c>
      <c r="D92" s="507">
        <f>SUM(D88:D91)</f>
        <v>238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366</v>
      </c>
      <c r="D94" s="511">
        <f>D65+D76+D85+D92+D93</f>
        <v>2421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81066</v>
      </c>
      <c r="D95" s="513">
        <f>D94+D56</f>
        <v>92168</v>
      </c>
      <c r="E95" s="186" t="s">
        <v>290</v>
      </c>
      <c r="F95" s="428" t="s">
        <v>291</v>
      </c>
      <c r="G95" s="512">
        <f>G37+G40+G56+G79</f>
        <v>81066</v>
      </c>
      <c r="H95" s="513">
        <f>H37+H40+H56+H79</f>
        <v>92168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46141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Елена Рачовска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 t="str">
        <f>Начална!B17</f>
        <v>Ния Стоянова Темиз</v>
      </c>
      <c r="C102" s="612"/>
      <c r="D102" s="612"/>
      <c r="E102" s="612"/>
      <c r="F102" s="612"/>
      <c r="G102" s="612"/>
      <c r="H102" s="612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90" zoomScaleNormal="70" zoomScaleSheetLayoutView="90" workbookViewId="0">
      <selection activeCell="D40" sqref="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ЕРФОЛГ 1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205674631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128</v>
      </c>
      <c r="D13" s="271">
        <v>89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64</v>
      </c>
      <c r="H14" s="271">
        <v>113</v>
      </c>
    </row>
    <row r="15" spans="1:9">
      <c r="A15" s="152" t="s">
        <v>313</v>
      </c>
      <c r="B15" s="150" t="s">
        <v>314</v>
      </c>
      <c r="C15" s="270">
        <v>21</v>
      </c>
      <c r="D15" s="271">
        <v>22</v>
      </c>
      <c r="E15" s="152" t="s">
        <v>97</v>
      </c>
      <c r="F15" s="197" t="s">
        <v>315</v>
      </c>
      <c r="G15" s="270">
        <v>21</v>
      </c>
      <c r="H15" s="271">
        <v>14424</v>
      </c>
    </row>
    <row r="16" spans="1:9">
      <c r="A16" s="152" t="s">
        <v>316</v>
      </c>
      <c r="B16" s="150" t="s">
        <v>317</v>
      </c>
      <c r="C16" s="270"/>
      <c r="D16" s="271"/>
      <c r="E16" s="193" t="s">
        <v>70</v>
      </c>
      <c r="F16" s="219" t="s">
        <v>318</v>
      </c>
      <c r="G16" s="533">
        <f>SUM(G12:G15)</f>
        <v>85</v>
      </c>
      <c r="H16" s="534">
        <f>SUM(H12:H15)</f>
        <v>14537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62</v>
      </c>
      <c r="D19" s="271">
        <v>63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211</v>
      </c>
      <c r="D22" s="534">
        <f>SUM(D12:D18)+D19</f>
        <v>174</v>
      </c>
      <c r="E22" s="152" t="s">
        <v>335</v>
      </c>
      <c r="F22" s="194" t="s">
        <v>336</v>
      </c>
      <c r="G22" s="270">
        <v>404</v>
      </c>
      <c r="H22" s="271">
        <v>155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1385</v>
      </c>
      <c r="D25" s="271">
        <v>1156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>
        <v>74</v>
      </c>
    </row>
    <row r="27" spans="1:8" ht="31.5">
      <c r="A27" s="152" t="s">
        <v>350</v>
      </c>
      <c r="B27" s="194" t="s">
        <v>351</v>
      </c>
      <c r="C27" s="270">
        <v>1</v>
      </c>
      <c r="D27" s="271">
        <v>1</v>
      </c>
      <c r="E27" s="193" t="s">
        <v>122</v>
      </c>
      <c r="F27" s="195" t="s">
        <v>352</v>
      </c>
      <c r="G27" s="533">
        <f>SUM(G22:G26)</f>
        <v>404</v>
      </c>
      <c r="H27" s="534">
        <f>SUM(H22:H26)</f>
        <v>229</v>
      </c>
    </row>
    <row r="28" spans="1:8">
      <c r="A28" s="152" t="s">
        <v>97</v>
      </c>
      <c r="B28" s="194" t="s">
        <v>353</v>
      </c>
      <c r="C28" s="270">
        <v>9</v>
      </c>
      <c r="D28" s="271">
        <v>15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1395</v>
      </c>
      <c r="D29" s="534">
        <f>SUM(D25:D28)</f>
        <v>1172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1606</v>
      </c>
      <c r="D31" s="209">
        <f>D29+D22</f>
        <v>1346</v>
      </c>
      <c r="E31" s="206" t="s">
        <v>357</v>
      </c>
      <c r="F31" s="221" t="s">
        <v>358</v>
      </c>
      <c r="G31" s="208">
        <f>G16+G18+G27</f>
        <v>489</v>
      </c>
      <c r="H31" s="209">
        <f>H16+H18+H27</f>
        <v>14766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13420</v>
      </c>
      <c r="E33" s="190" t="s">
        <v>361</v>
      </c>
      <c r="F33" s="195" t="s">
        <v>362</v>
      </c>
      <c r="G33" s="533">
        <f>IF((C31-G31)&gt;0,C31-G31,0)</f>
        <v>1117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1606</v>
      </c>
      <c r="D36" s="540">
        <f>D31-D34+D35</f>
        <v>1346</v>
      </c>
      <c r="E36" s="217" t="s">
        <v>373</v>
      </c>
      <c r="F36" s="211" t="s">
        <v>374</v>
      </c>
      <c r="G36" s="222">
        <f>G35-G34+G31</f>
        <v>489</v>
      </c>
      <c r="H36" s="223">
        <f>H35-H34+H31</f>
        <v>14766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13420</v>
      </c>
      <c r="E37" s="216" t="s">
        <v>377</v>
      </c>
      <c r="F37" s="221" t="s">
        <v>378</v>
      </c>
      <c r="G37" s="208">
        <f>IF((C36-G36)&gt;0,C36-G36,0)</f>
        <v>1117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2</v>
      </c>
      <c r="D38" s="534">
        <f>D39+D40+D41</f>
        <v>22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2</v>
      </c>
      <c r="D39" s="271">
        <v>22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13398</v>
      </c>
      <c r="E42" s="202" t="s">
        <v>389</v>
      </c>
      <c r="F42" s="153" t="s">
        <v>390</v>
      </c>
      <c r="G42" s="198">
        <f>IF(G37&gt;0,IF(C38+G37&lt;0,0,C38+G37),IF(C37-C38&lt;0,C38-C37,0))</f>
        <v>1119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13398</v>
      </c>
      <c r="E44" s="217" t="s">
        <v>396</v>
      </c>
      <c r="F44" s="224" t="s">
        <v>397</v>
      </c>
      <c r="G44" s="222">
        <f>IF(C42=0,IF(G42-G43&gt;0,G42-G43+C43,0),IF(C42-C43&lt;0,C43-C42+G43,0))</f>
        <v>1119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1608</v>
      </c>
      <c r="D45" s="536">
        <f>D36+D38+D42</f>
        <v>14766</v>
      </c>
      <c r="E45" s="225" t="s">
        <v>400</v>
      </c>
      <c r="F45" s="227" t="s">
        <v>401</v>
      </c>
      <c r="G45" s="535">
        <f>G42+G36</f>
        <v>1608</v>
      </c>
      <c r="H45" s="536">
        <f>H42+H36</f>
        <v>14766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46141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Елена Рачовска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 t="str">
        <f>Начална!B17</f>
        <v>Ния Стоянова Темиз</v>
      </c>
      <c r="C54" s="612"/>
      <c r="D54" s="612"/>
      <c r="E54" s="612"/>
      <c r="F54" s="612"/>
      <c r="G54" s="612"/>
      <c r="H54" s="612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Normal="100" zoomScaleSheetLayoutView="80" workbookViewId="0">
      <selection activeCell="D47" sqref="D47: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ЕРФОЛГ 1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205674631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24</v>
      </c>
      <c r="D11" s="154">
        <v>119</v>
      </c>
    </row>
    <row r="12" spans="1:13">
      <c r="A12" s="232" t="s">
        <v>408</v>
      </c>
      <c r="B12" s="142" t="s">
        <v>409</v>
      </c>
      <c r="C12" s="155">
        <v>-141</v>
      </c>
      <c r="D12" s="154">
        <v>-105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-25</v>
      </c>
      <c r="D14" s="154">
        <v>-18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-71</v>
      </c>
      <c r="D20" s="154">
        <v>-36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-213</v>
      </c>
      <c r="D21" s="557">
        <f>SUM(D11:D20)</f>
        <v>-40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>
        <v>-550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-4518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>
        <v>5315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1939</v>
      </c>
      <c r="D32" s="154">
        <v>-1939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1939</v>
      </c>
      <c r="D33" s="557">
        <f>SUM(D23:D32)</f>
        <v>-1692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713</v>
      </c>
    </row>
    <row r="36" spans="1:13">
      <c r="A36" s="232" t="s">
        <v>453</v>
      </c>
      <c r="B36" s="142" t="s">
        <v>454</v>
      </c>
      <c r="C36" s="155">
        <v>-10888</v>
      </c>
      <c r="D36" s="154"/>
    </row>
    <row r="37" spans="1:13">
      <c r="A37" s="232" t="s">
        <v>455</v>
      </c>
      <c r="B37" s="142" t="s">
        <v>456</v>
      </c>
      <c r="C37" s="155">
        <v>11807</v>
      </c>
      <c r="D37" s="154">
        <v>20665</v>
      </c>
    </row>
    <row r="38" spans="1:13">
      <c r="A38" s="232" t="s">
        <v>457</v>
      </c>
      <c r="B38" s="142" t="s">
        <v>458</v>
      </c>
      <c r="C38" s="155">
        <v>-1370</v>
      </c>
      <c r="D38" s="154">
        <v>-18806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-1330</v>
      </c>
      <c r="D40" s="154">
        <v>-780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-8</v>
      </c>
      <c r="D42" s="154">
        <v>-12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-1789</v>
      </c>
      <c r="D43" s="559">
        <f>SUM(D35:D42)</f>
        <v>1780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-63</v>
      </c>
      <c r="D44" s="261">
        <f>D43+D33+D21</f>
        <v>48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238</v>
      </c>
      <c r="D45" s="263">
        <v>190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175</v>
      </c>
      <c r="D46" s="265">
        <f>D45+D44</f>
        <v>238</v>
      </c>
      <c r="G46" s="143"/>
      <c r="H46" s="143"/>
    </row>
    <row r="47" spans="1:13">
      <c r="A47" s="257" t="s">
        <v>475</v>
      </c>
      <c r="B47" s="266" t="s">
        <v>476</v>
      </c>
      <c r="C47" s="251">
        <v>48</v>
      </c>
      <c r="D47" s="252">
        <v>111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>
        <v>127</v>
      </c>
      <c r="D48" s="235">
        <v>127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46141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Елена Рачовска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5" t="str">
        <f>Начална!B17</f>
        <v>Ния Стоянова Темиз</v>
      </c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3" zoomScale="90" zoomScaleNormal="100" zoomScaleSheetLayoutView="9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ЕРФОЛГ 1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205674631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5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1000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2659</v>
      </c>
      <c r="I13" s="493">
        <f>'1-Баланс'!H29+'1-Баланс'!H32</f>
        <v>65519</v>
      </c>
      <c r="J13" s="493">
        <f>'1-Баланс'!H30+'1-Баланс'!H33</f>
        <v>0</v>
      </c>
      <c r="K13" s="494"/>
      <c r="L13" s="493">
        <f>SUM(C13:K13)</f>
        <v>69178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1000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2659</v>
      </c>
      <c r="I17" s="493">
        <f t="shared" si="2"/>
        <v>65519</v>
      </c>
      <c r="J17" s="493">
        <f t="shared" si="2"/>
        <v>0</v>
      </c>
      <c r="K17" s="493">
        <f t="shared" si="2"/>
        <v>0</v>
      </c>
      <c r="L17" s="493">
        <f t="shared" si="1"/>
        <v>69178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-1119</v>
      </c>
      <c r="K18" s="494"/>
      <c r="L18" s="493">
        <f t="shared" si="1"/>
        <v>-1119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1000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2659</v>
      </c>
      <c r="I31" s="493">
        <f t="shared" si="6"/>
        <v>65519</v>
      </c>
      <c r="J31" s="493">
        <f t="shared" si="6"/>
        <v>-1119</v>
      </c>
      <c r="K31" s="493">
        <f t="shared" si="6"/>
        <v>0</v>
      </c>
      <c r="L31" s="493">
        <f t="shared" si="1"/>
        <v>68059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1000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2659</v>
      </c>
      <c r="I34" s="496">
        <f t="shared" si="7"/>
        <v>65519</v>
      </c>
      <c r="J34" s="496">
        <f t="shared" si="7"/>
        <v>-1119</v>
      </c>
      <c r="K34" s="496">
        <f t="shared" si="7"/>
        <v>0</v>
      </c>
      <c r="L34" s="496">
        <f t="shared" si="1"/>
        <v>68059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46141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Елена Рачовска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 t="str">
        <f>Начална!B17</f>
        <v>Ния Стоянова Темиз</v>
      </c>
      <c r="C42" s="612"/>
      <c r="D42" s="612"/>
      <c r="E42" s="612"/>
      <c r="F42" s="612"/>
      <c r="G42" s="612"/>
      <c r="H42" s="612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1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ЕРФОЛГ 1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205674631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77816</v>
      </c>
      <c r="E11" s="282"/>
      <c r="F11" s="282"/>
      <c r="G11" s="278">
        <f>D11+E11-F11</f>
        <v>77816</v>
      </c>
      <c r="H11" s="282"/>
      <c r="I11" s="282"/>
      <c r="J11" s="278">
        <f>G11+H11-I11</f>
        <v>77816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77816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77816</v>
      </c>
      <c r="E19" s="283">
        <f>SUM(E11:E18)</f>
        <v>0</v>
      </c>
      <c r="F19" s="283">
        <f>SUM(F11:F18)</f>
        <v>0</v>
      </c>
      <c r="G19" s="278">
        <f t="shared" si="2"/>
        <v>77816</v>
      </c>
      <c r="H19" s="283">
        <f>SUM(H11:H18)</f>
        <v>0</v>
      </c>
      <c r="I19" s="283">
        <f>SUM(I11:I18)</f>
        <v>0</v>
      </c>
      <c r="J19" s="278">
        <f t="shared" si="3"/>
        <v>77816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77816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77816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77816</v>
      </c>
      <c r="H43" s="301">
        <f t="shared" si="11"/>
        <v>0</v>
      </c>
      <c r="I43" s="301">
        <f t="shared" si="11"/>
        <v>0</v>
      </c>
      <c r="J43" s="301">
        <f t="shared" si="11"/>
        <v>77816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77816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46141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Елена Рачовска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 t="str">
        <f>Начална!B17</f>
        <v>Ния Стоянова Темиз</v>
      </c>
      <c r="D50" s="612"/>
      <c r="E50" s="612"/>
      <c r="F50" s="612"/>
      <c r="G50" s="612"/>
      <c r="H50" s="612"/>
      <c r="I50" s="612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2" zoomScale="80" zoomScaleNormal="85" zoomScaleSheetLayoutView="80" workbookViewId="0">
      <selection activeCell="C65" sqref="C6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ЕРФОЛГ 1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5</v>
      </c>
      <c r="D26" s="314">
        <f>SUM(D27:D29)</f>
        <v>5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5</v>
      </c>
      <c r="D27" s="320">
        <v>5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65</v>
      </c>
      <c r="D30" s="320">
        <v>65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121</v>
      </c>
      <c r="D40" s="314">
        <f>SUM(D41:D44)</f>
        <v>121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121</v>
      </c>
      <c r="D44" s="320">
        <v>121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191</v>
      </c>
      <c r="D45" s="381">
        <f>D26+D30+D31+D33+D32+D34+D35+D40</f>
        <v>191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191</v>
      </c>
      <c r="D46" s="387">
        <f>D45+D23+D21+D11</f>
        <v>191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4001</v>
      </c>
      <c r="D58" s="108">
        <f>D59+D61</f>
        <v>0</v>
      </c>
      <c r="E58" s="106">
        <f t="shared" si="1"/>
        <v>4001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4001</v>
      </c>
      <c r="D59" s="155"/>
      <c r="E59" s="106">
        <f t="shared" si="1"/>
        <v>4001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2672</v>
      </c>
      <c r="D64" s="155"/>
      <c r="E64" s="106">
        <f t="shared" si="1"/>
        <v>2672</v>
      </c>
      <c r="F64" s="154"/>
    </row>
    <row r="65" spans="1:6">
      <c r="A65" s="322" t="s">
        <v>744</v>
      </c>
      <c r="B65" s="107" t="s">
        <v>745</v>
      </c>
      <c r="C65" s="155">
        <v>4890</v>
      </c>
      <c r="D65" s="155"/>
      <c r="E65" s="106">
        <f t="shared" si="1"/>
        <v>4890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11563</v>
      </c>
      <c r="D68" s="379">
        <f>D54+D58+D63+D64+D65+D66</f>
        <v>0</v>
      </c>
      <c r="E68" s="377">
        <f t="shared" si="1"/>
        <v>11563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1331</v>
      </c>
      <c r="D77" s="108">
        <f>D78+D80</f>
        <v>1331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1331</v>
      </c>
      <c r="D78" s="155">
        <v>1331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23</v>
      </c>
      <c r="D82" s="108">
        <f>SUM(D83:D86)</f>
        <v>23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23</v>
      </c>
      <c r="D84" s="155">
        <v>23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90</v>
      </c>
      <c r="D87" s="106">
        <f>SUM(D88:D92)+D96</f>
        <v>90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/>
      <c r="D89" s="155"/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90</v>
      </c>
      <c r="D92" s="108">
        <f>SUM(D93:D95)</f>
        <v>90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2</v>
      </c>
      <c r="D93" s="155">
        <v>2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88</v>
      </c>
      <c r="D95" s="155">
        <v>88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1444</v>
      </c>
      <c r="D98" s="377">
        <f>D87+D82+D77+D73+D97</f>
        <v>1444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13007</v>
      </c>
      <c r="D99" s="371">
        <f>D98+D70+D68</f>
        <v>1444</v>
      </c>
      <c r="E99" s="371">
        <f>E98+E70+E68</f>
        <v>11563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3" t="s">
        <v>7</v>
      </c>
      <c r="B111" s="609">
        <f>pdeReportingDate</f>
        <v>46141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Елена Рачовска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 t="str">
        <f>Начална!B17</f>
        <v>Ния Стоянова Темиз</v>
      </c>
      <c r="C115" s="612"/>
      <c r="D115" s="612"/>
      <c r="E115" s="612"/>
      <c r="F115" s="612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A19" sqref="A19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205674631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46141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Елена Рачовска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55"/>
      <c r="C34" s="655"/>
      <c r="D34" s="655"/>
      <c r="E34" s="655"/>
      <c r="F34" s="655"/>
      <c r="G34" s="655"/>
      <c r="H34" s="655"/>
      <c r="I34" s="655"/>
    </row>
    <row r="35" spans="1:9">
      <c r="A35" s="584" t="s">
        <v>12</v>
      </c>
      <c r="B35" s="656" t="str">
        <f>Начална!B17</f>
        <v>Ния Стоянова Темиз</v>
      </c>
      <c r="C35" s="657"/>
      <c r="D35" s="657"/>
      <c r="E35" s="657"/>
      <c r="F35" s="657"/>
      <c r="G35" s="657"/>
      <c r="H35" s="657"/>
      <c r="I35" s="657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ЕРФОЛГ 1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81066</v>
      </c>
      <c r="D6" s="594">
        <f t="shared" ref="D6:D15" si="0">C6-E6</f>
        <v>0</v>
      </c>
      <c r="E6" s="570">
        <f>'1-Баланс'!G95</f>
        <v>81066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68059</v>
      </c>
      <c r="D7" s="594">
        <f t="shared" si="0"/>
        <v>67059</v>
      </c>
      <c r="E7" s="570">
        <f>'1-Баланс'!G18</f>
        <v>1000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-1119</v>
      </c>
      <c r="D8" s="594">
        <f t="shared" si="0"/>
        <v>0</v>
      </c>
      <c r="E8" s="570">
        <f>ABS('2-Отчет за доходите'!C44)-ABS('2-Отчет за доходите'!G44)</f>
        <v>-1119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238</v>
      </c>
      <c r="D9" s="594">
        <f t="shared" si="0"/>
        <v>0</v>
      </c>
      <c r="E9" s="570">
        <f>'3-Отчет за паричния поток'!C45</f>
        <v>238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175</v>
      </c>
      <c r="D10" s="594">
        <f t="shared" si="0"/>
        <v>0</v>
      </c>
      <c r="E10" s="570">
        <f>'3-Отчет за паричния поток'!C46</f>
        <v>175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68059</v>
      </c>
      <c r="D11" s="594">
        <f t="shared" si="0"/>
        <v>0</v>
      </c>
      <c r="E11" s="570">
        <f>'4-Отчет за собствения капитал'!L34</f>
        <v>68059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Rachovska</cp:lastModifiedBy>
  <cp:revision/>
  <cp:lastPrinted>2025-09-10T12:48:12Z</cp:lastPrinted>
  <dcterms:created xsi:type="dcterms:W3CDTF">2006-09-16T00:00:00Z</dcterms:created>
  <dcterms:modified xsi:type="dcterms:W3CDTF">2026-04-29T14:05:11Z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