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activeTab="0"/>
  </bookViews>
  <sheets>
    <sheet name="Холанд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<sst xmlns="http://schemas.openxmlformats.org/spreadsheetml/2006/main" count="203" uniqueCount="186">
  <si>
    <t>ЕИК по БУЛСТАТ</t>
  </si>
  <si>
    <t>Отчетен период:</t>
  </si>
  <si>
    <t>РГ-05-</t>
  </si>
  <si>
    <t xml:space="preserve">А. ВЗЕМАНИЯ                                            </t>
  </si>
  <si>
    <t>(в хил.лв)</t>
  </si>
  <si>
    <t>ПОКАЗАТЕЛИ</t>
  </si>
  <si>
    <t xml:space="preserve">Код на реда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</si>
  <si>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</si>
  <si>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</si>
  <si>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</si>
  <si>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</si>
  <si>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а</t>
  </si>
  <si>
    <t>б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</si>
  <si>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</si>
  <si>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</si>
  <si>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</si>
  <si>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</si>
  <si>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</si>
  <si>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</si>
  <si>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</si>
  <si>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</si>
  <si>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</si>
  <si>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</si>
  <si>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</si>
  <si>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</si>
  <si>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</si>
  <si>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</si>
  <si>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</si>
  <si>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</si>
  <si>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</si>
  <si>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</si>
  <si>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</si>
  <si>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</si>
  <si>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</si>
  <si>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</si>
  <si>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</si>
  <si>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</si>
  <si>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</si>
  <si>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</si>
  <si>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</si>
  <si>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</si>
  <si>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</si>
  <si>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</si>
  <si>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</si>
  <si>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</si>
  <si>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</si>
  <si>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</si>
  <si>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</si>
  <si>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</si>
  <si>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</si>
  <si>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</si>
  <si>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</si>
  <si>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</si>
  <si>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</si>
  <si>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</si>
  <si>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</si>
  <si>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</si>
  <si>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</si>
  <si>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</si>
  <si>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</si>
  <si>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</si>
  <si>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</si>
  <si>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</si>
  <si>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</si>
  <si>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</si>
  <si>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</si>
  <si>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</si>
  <si>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</si>
  <si>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</si>
  <si>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</si>
  <si>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</si>
  <si>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</si>
  <si>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</si>
  <si>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</si>
  <si>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</si>
  <si>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</si>
  <si>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</si>
  <si>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</si>
  <si>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</si>
  <si>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</si>
  <si>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(в хил. лв.)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</si>
  <si>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</si>
  <si>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</si>
  <si>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</si>
  <si>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</si>
  <si>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</si>
  <si>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</si>
  <si>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</si>
  <si>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</si>
  <si>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</si>
  <si>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</si>
  <si>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</si>
  <si>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</si>
  <si>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</si>
  <si>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</si>
  <si>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</si>
  <si>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</si>
  <si>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</si>
  <si>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</si>
  <si>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</si>
  <si>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</si>
  <si>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</si>
  <si>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</si>
  <si>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</si>
  <si>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</si>
  <si>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</si>
  <si>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</si>
  <si>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</si>
  <si>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</si>
  <si>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</si>
  <si>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</si>
  <si>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</si>
  <si>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</si>
  <si>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</si>
  <si>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</si>
  <si>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</si>
  <si>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</si>
  <si>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</si>
  <si>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</si>
  <si>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</si>
  <si>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</si>
  <si>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</si>
  <si>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</si>
  <si>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</si>
  <si>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</si>
  <si>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</si>
  <si>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</si>
  <si>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</si>
  <si>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</si>
  <si>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</si>
  <si>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</si>
  <si>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</si>
  <si>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</si>
  <si>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</si>
  <si>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</si>
  <si>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</si>
  <si>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</si>
  <si>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</si>
  <si>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</si>
  <si>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</si>
  <si>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</si>
  <si>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</si>
  <si>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</si>
  <si>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</si>
  <si>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</si>
  <si>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</si>
  <si>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</si>
  <si>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</si>
  <si>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</si>
  <si>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</si>
  <si>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</si>
  <si>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</si>
  <si>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</si>
  <si>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</si>
  <si>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</si>
  <si>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</si>
  <si>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</si>
  <si>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</si>
  <si>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</si>
  <si>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</si>
  <si>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</si>
  <si>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</si>
  <si>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</si>
  <si>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</si>
  <si>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</si>
  <si>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</si>
  <si>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</si>
  <si>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</si>
  <si>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</si>
  <si>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</si>
  <si>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</si>
  <si>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</si>
  <si>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</si>
  <si>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</si>
  <si>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</si>
  <si>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</si>
  <si>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</si>
  <si>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</si>
  <si>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</si>
  <si>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</si>
  <si>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</si>
  <si>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</si>
  <si>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Съставител:</t>
  </si>
  <si>
    <t>Ръководител:</t>
  </si>
  <si>
    <t>Химимпорт АД</t>
  </si>
  <si>
    <t>СПРАВКА ЗА ВЗЕМАНИЯТА, ЗАДЪЛЖЕНИЯТА И ПРОВИЗИИТЕ , Холандия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</si>
</sst>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&quot; &quot;&quot;г.&quot;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-* #,##0.0\ _л_в_._-;\-* #,##0.0\ _л_в_._-;_-* &quot;-&quot;??\ _л_в_._-;_-@_-"/>
    <numFmt numFmtId="178" formatCode="_-* #,##0\ _л_в_._-;\-* #,##0\ _л_в_._-;_-* &quot;-&quot;??\ _л_в_._-;_-@_-"/>
    <numFmt numFmtId="179" formatCode="[$-14809]d/m/yyyy;@"/>
  </numFmts>
  <fonts count="46">
    <font>
      <sz val="10"/>
      <name val="Arial"/>
      <family val="0"/>
    </font>
    <font>
      <b/>
      <sz val="9"/>
      <name val="Times New Roman"/>
      <family val="1"/>
    </font>
    <font>
      <sz val="10"/>
      <name val="Tms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9" fontId="1" fillId="0" borderId="10" xfId="57" applyNumberFormat="1" applyFont="1" applyBorder="1" applyAlignment="1" applyProtection="1">
      <alignment horizontal="center" vertical="center" wrapText="1"/>
      <protection/>
    </xf>
    <xf numFmtId="0" fontId="1" fillId="0" borderId="11" xfId="57" applyFont="1" applyBorder="1" applyAlignment="1" applyProtection="1">
      <alignment horizontal="centerContinuous" vertical="center" wrapText="1"/>
      <protection/>
    </xf>
    <xf numFmtId="49" fontId="1" fillId="0" borderId="12" xfId="57" applyNumberFormat="1" applyFont="1" applyBorder="1" applyAlignment="1" applyProtection="1">
      <alignment horizontal="center" vertical="center" wrapText="1"/>
      <protection/>
    </xf>
    <xf numFmtId="0" fontId="1" fillId="0" borderId="11" xfId="57" applyFont="1" applyBorder="1" applyAlignment="1" applyProtection="1">
      <alignment horizontal="left" vertical="center" wrapText="1"/>
      <protection/>
    </xf>
    <xf numFmtId="0" fontId="1" fillId="0" borderId="11" xfId="57" applyFont="1" applyBorder="1" applyAlignment="1" applyProtection="1">
      <alignment horizontal="center" vertical="center" wrapText="1"/>
      <protection/>
    </xf>
    <xf numFmtId="49" fontId="7" fillId="0" borderId="11" xfId="57" applyNumberFormat="1" applyFont="1" applyBorder="1" applyAlignment="1" applyProtection="1">
      <alignment horizontal="center" vertical="center" wrapText="1"/>
      <protection/>
    </xf>
    <xf numFmtId="1" fontId="6" fillId="33" borderId="11" xfId="57" applyNumberFormat="1" applyFont="1" applyFill="1" applyBorder="1" applyAlignment="1" applyProtection="1">
      <alignment horizontal="right" vertical="center" wrapText="1"/>
      <protection locked="0"/>
    </xf>
    <xf numFmtId="49" fontId="1" fillId="0" borderId="11" xfId="57" applyNumberFormat="1" applyFont="1" applyBorder="1" applyAlignment="1" applyProtection="1">
      <alignment horizontal="center" vertical="center" wrapText="1"/>
      <protection/>
    </xf>
    <xf numFmtId="1" fontId="6" fillId="0" borderId="11" xfId="57" applyNumberFormat="1" applyFont="1" applyBorder="1" applyAlignment="1" applyProtection="1">
      <alignment horizontal="right" vertical="center" wrapText="1"/>
      <protection/>
    </xf>
    <xf numFmtId="49" fontId="6" fillId="0" borderId="11" xfId="57" applyNumberFormat="1" applyFont="1" applyBorder="1" applyAlignment="1" applyProtection="1">
      <alignment horizontal="center" vertical="center" wrapText="1"/>
      <protection/>
    </xf>
    <xf numFmtId="1" fontId="6" fillId="0" borderId="11" xfId="57" applyNumberFormat="1" applyFont="1" applyFill="1" applyBorder="1" applyAlignment="1" applyProtection="1">
      <alignment horizontal="right" vertical="center" wrapText="1"/>
      <protection/>
    </xf>
    <xf numFmtId="49" fontId="1" fillId="0" borderId="11" xfId="57" applyNumberFormat="1" applyFont="1" applyBorder="1" applyAlignment="1" applyProtection="1">
      <alignment horizontal="left" vertical="center" wrapText="1"/>
      <protection/>
    </xf>
    <xf numFmtId="0" fontId="6" fillId="0" borderId="11" xfId="57" applyFont="1" applyFill="1" applyBorder="1" applyAlignment="1" applyProtection="1">
      <alignment horizontal="right" vertical="center" wrapText="1"/>
      <protection/>
    </xf>
    <xf numFmtId="0" fontId="6" fillId="0" borderId="11" xfId="57" applyFont="1" applyBorder="1" applyAlignment="1" applyProtection="1">
      <alignment horizontal="right" vertical="center" wrapText="1"/>
      <protection/>
    </xf>
    <xf numFmtId="0" fontId="0" fillId="0" borderId="0" xfId="0" applyNumberFormat="1" applyAlignment="1">
      <alignment horizontal="right" vertical="top"/>
    </xf>
    <xf numFmtId="0" fontId="4" fillId="0" borderId="0" xfId="60" applyNumberFormat="1" applyFont="1" applyAlignment="1" applyProtection="1">
      <alignment horizontal="right" vertical="top"/>
      <protection/>
    </xf>
    <xf numFmtId="0" fontId="6" fillId="0" borderId="0" xfId="59" applyNumberFormat="1" applyFont="1" applyAlignment="1" applyProtection="1">
      <alignment horizontal="right" vertical="top"/>
      <protection/>
    </xf>
    <xf numFmtId="0" fontId="4" fillId="0" borderId="0" xfId="60" applyNumberFormat="1" applyFont="1" applyAlignment="1" applyProtection="1">
      <alignment horizontal="right" vertical="top" wrapText="1"/>
      <protection/>
    </xf>
    <xf numFmtId="0" fontId="1" fillId="0" borderId="0" xfId="57" applyNumberFormat="1" applyFont="1" applyAlignment="1" applyProtection="1">
      <alignment horizontal="right" vertical="top" wrapText="1"/>
      <protection/>
    </xf>
    <xf numFmtId="0" fontId="6" fillId="0" borderId="0" xfId="57" applyNumberFormat="1" applyFont="1" applyAlignment="1" applyProtection="1">
      <alignment horizontal="right" vertical="top" wrapText="1"/>
      <protection/>
    </xf>
    <xf numFmtId="0" fontId="1" fillId="0" borderId="0" xfId="57" applyNumberFormat="1" applyFont="1" applyAlignment="1" applyProtection="1">
      <alignment horizontal="right" vertical="top"/>
      <protection/>
    </xf>
    <xf numFmtId="0" fontId="1" fillId="0" borderId="10" xfId="57" applyNumberFormat="1" applyFont="1" applyBorder="1" applyAlignment="1" applyProtection="1">
      <alignment horizontal="right" vertical="top" wrapText="1"/>
      <protection/>
    </xf>
    <xf numFmtId="0" fontId="1" fillId="0" borderId="13" xfId="57" applyNumberFormat="1" applyFont="1" applyBorder="1" applyAlignment="1" applyProtection="1">
      <alignment horizontal="right" vertical="top" wrapText="1"/>
      <protection/>
    </xf>
    <xf numFmtId="0" fontId="1" fillId="0" borderId="11" xfId="57" applyNumberFormat="1" applyFont="1" applyBorder="1" applyAlignment="1" applyProtection="1">
      <alignment horizontal="right" vertical="top" wrapText="1"/>
      <protection/>
    </xf>
    <xf numFmtId="0" fontId="1" fillId="0" borderId="12" xfId="57" applyNumberFormat="1" applyFont="1" applyBorder="1" applyAlignment="1" applyProtection="1">
      <alignment horizontal="right" vertical="top" wrapText="1"/>
      <protection/>
    </xf>
    <xf numFmtId="0" fontId="1" fillId="0" borderId="11" xfId="57" applyNumberFormat="1" applyFont="1" applyBorder="1" applyAlignment="1" applyProtection="1">
      <alignment horizontal="right" vertical="top"/>
      <protection/>
    </xf>
    <xf numFmtId="0" fontId="7" fillId="0" borderId="11" xfId="57" applyNumberFormat="1" applyFont="1" applyBorder="1" applyAlignment="1" applyProtection="1">
      <alignment horizontal="right" vertical="top" wrapText="1"/>
      <protection/>
    </xf>
    <xf numFmtId="0" fontId="6" fillId="33" borderId="11" xfId="57" applyNumberFormat="1" applyFont="1" applyFill="1" applyBorder="1" applyAlignment="1" applyProtection="1">
      <alignment horizontal="right" vertical="top" wrapText="1"/>
      <protection locked="0"/>
    </xf>
    <xf numFmtId="0" fontId="6" fillId="0" borderId="11" xfId="57" applyNumberFormat="1" applyFont="1" applyFill="1" applyBorder="1" applyAlignment="1" applyProtection="1">
      <alignment horizontal="right" vertical="top" wrapText="1"/>
      <protection/>
    </xf>
    <xf numFmtId="0" fontId="6" fillId="0" borderId="11" xfId="57" applyNumberFormat="1" applyFont="1" applyBorder="1" applyAlignment="1" applyProtection="1">
      <alignment horizontal="right" vertical="top" wrapText="1"/>
      <protection/>
    </xf>
    <xf numFmtId="0" fontId="1" fillId="0" borderId="0" xfId="57" applyFont="1" applyBorder="1" applyAlignment="1" applyProtection="1">
      <alignment horizontal="left" vertical="center" wrapText="1"/>
      <protection/>
    </xf>
    <xf numFmtId="49" fontId="1" fillId="0" borderId="0" xfId="57" applyNumberFormat="1" applyFont="1" applyBorder="1" applyAlignment="1" applyProtection="1">
      <alignment horizontal="left" vertical="center" wrapText="1"/>
      <protection/>
    </xf>
    <xf numFmtId="0" fontId="6" fillId="0" borderId="0" xfId="57" applyFont="1" applyBorder="1" applyAlignment="1" applyProtection="1">
      <alignment horizontal="left" vertical="center" wrapText="1"/>
      <protection/>
    </xf>
    <xf numFmtId="0" fontId="1" fillId="0" borderId="0" xfId="57" applyFont="1" applyBorder="1" applyProtection="1">
      <alignment/>
      <protection/>
    </xf>
    <xf numFmtId="0" fontId="1" fillId="0" borderId="13" xfId="57" applyFont="1" applyBorder="1" applyAlignment="1" applyProtection="1">
      <alignment horizontal="centerContinuous" vertical="center" wrapText="1"/>
      <protection/>
    </xf>
    <xf numFmtId="0" fontId="1" fillId="0" borderId="11" xfId="57" applyFont="1" applyBorder="1" applyAlignment="1" applyProtection="1">
      <alignment horizontal="center"/>
      <protection/>
    </xf>
    <xf numFmtId="0" fontId="6" fillId="0" borderId="11" xfId="57" applyFont="1" applyBorder="1" applyAlignment="1" applyProtection="1">
      <alignment horizontal="right"/>
      <protection/>
    </xf>
    <xf numFmtId="0" fontId="6" fillId="0" borderId="11" xfId="57" applyFont="1" applyBorder="1" applyAlignment="1" applyProtection="1">
      <alignment vertical="center" wrapText="1"/>
      <protection/>
    </xf>
    <xf numFmtId="1" fontId="6" fillId="34" borderId="11" xfId="57" applyNumberFormat="1" applyFont="1" applyFill="1" applyBorder="1" applyAlignment="1" applyProtection="1">
      <alignment horizontal="right" vertical="center" wrapText="1"/>
      <protection locked="0"/>
    </xf>
    <xf numFmtId="1" fontId="6" fillId="33" borderId="11" xfId="57" applyNumberFormat="1" applyFont="1" applyFill="1" applyBorder="1" applyAlignment="1" applyProtection="1">
      <alignment horizontal="right"/>
      <protection locked="0"/>
    </xf>
    <xf numFmtId="1" fontId="6" fillId="34" borderId="11" xfId="57" applyNumberFormat="1" applyFont="1" applyFill="1" applyBorder="1" applyAlignment="1" applyProtection="1">
      <alignment horizontal="right"/>
      <protection locked="0"/>
    </xf>
    <xf numFmtId="1" fontId="6" fillId="0" borderId="11" xfId="57" applyNumberFormat="1" applyFont="1" applyBorder="1" applyAlignment="1" applyProtection="1">
      <alignment horizontal="right"/>
      <protection/>
    </xf>
    <xf numFmtId="49" fontId="8" fillId="0" borderId="11" xfId="57" applyNumberFormat="1" applyFont="1" applyBorder="1" applyAlignment="1" applyProtection="1">
      <alignment horizontal="center" vertical="center" wrapText="1"/>
      <protection/>
    </xf>
    <xf numFmtId="49" fontId="6" fillId="0" borderId="0" xfId="57" applyNumberFormat="1" applyFont="1" applyBorder="1" applyAlignment="1" applyProtection="1">
      <alignment horizontal="center" vertical="center" wrapText="1"/>
      <protection/>
    </xf>
    <xf numFmtId="1" fontId="6" fillId="0" borderId="0" xfId="57" applyNumberFormat="1" applyFont="1" applyBorder="1" applyAlignment="1" applyProtection="1">
      <alignment horizontal="left" vertical="center" wrapText="1"/>
      <protection/>
    </xf>
    <xf numFmtId="1" fontId="6" fillId="0" borderId="0" xfId="57" applyNumberFormat="1" applyFont="1" applyBorder="1" applyProtection="1">
      <alignment/>
      <protection/>
    </xf>
    <xf numFmtId="49" fontId="1" fillId="0" borderId="0" xfId="57" applyNumberFormat="1" applyFont="1" applyBorder="1" applyAlignment="1" applyProtection="1">
      <alignment horizontal="center" vertical="center" wrapText="1"/>
      <protection/>
    </xf>
    <xf numFmtId="0" fontId="1" fillId="0" borderId="0" xfId="57" applyFont="1" applyBorder="1" applyAlignment="1" applyProtection="1">
      <alignment horizontal="center"/>
      <protection/>
    </xf>
    <xf numFmtId="1" fontId="6" fillId="0" borderId="11" xfId="57" applyNumberFormat="1" applyFont="1" applyFill="1" applyBorder="1" applyAlignment="1" applyProtection="1">
      <alignment horizontal="right"/>
      <protection/>
    </xf>
    <xf numFmtId="49" fontId="7" fillId="0" borderId="0" xfId="57" applyNumberFormat="1" applyFont="1" applyBorder="1" applyAlignment="1" applyProtection="1">
      <alignment horizontal="left" vertical="center" wrapText="1"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49" fontId="6" fillId="0" borderId="0" xfId="57" applyNumberFormat="1" applyFont="1" applyAlignment="1" applyProtection="1">
      <alignment horizontal="left" vertical="center" wrapText="1"/>
      <protection locked="0"/>
    </xf>
    <xf numFmtId="0" fontId="6" fillId="0" borderId="0" xfId="57" applyFont="1" applyProtection="1">
      <alignment/>
      <protection locked="0"/>
    </xf>
    <xf numFmtId="0" fontId="0" fillId="0" borderId="0" xfId="0" applyNumberFormat="1" applyAlignment="1">
      <alignment vertical="center"/>
    </xf>
    <xf numFmtId="0" fontId="1" fillId="0" borderId="0" xfId="58" applyNumberFormat="1" applyFont="1" applyAlignment="1" applyProtection="1">
      <alignment vertical="center"/>
      <protection/>
    </xf>
    <xf numFmtId="0" fontId="1" fillId="0" borderId="0" xfId="58" applyNumberFormat="1" applyFont="1" applyBorder="1" applyAlignment="1" applyProtection="1">
      <alignment vertical="center" wrapText="1"/>
      <protection/>
    </xf>
    <xf numFmtId="0" fontId="1" fillId="0" borderId="0" xfId="57" applyNumberFormat="1" applyFont="1" applyAlignment="1" applyProtection="1">
      <alignment vertical="center" wrapText="1"/>
      <protection/>
    </xf>
    <xf numFmtId="0" fontId="1" fillId="0" borderId="14" xfId="57" applyNumberFormat="1" applyFont="1" applyBorder="1" applyAlignment="1" applyProtection="1">
      <alignment vertical="center" wrapText="1"/>
      <protection/>
    </xf>
    <xf numFmtId="0" fontId="1" fillId="0" borderId="11" xfId="57" applyNumberFormat="1" applyFont="1" applyBorder="1" applyAlignment="1" applyProtection="1">
      <alignment vertical="center" wrapText="1"/>
      <protection/>
    </xf>
    <xf numFmtId="0" fontId="6" fillId="0" borderId="11" xfId="57" applyNumberFormat="1" applyFont="1" applyBorder="1" applyAlignment="1" applyProtection="1">
      <alignment vertical="center" wrapText="1"/>
      <protection/>
    </xf>
    <xf numFmtId="0" fontId="7" fillId="0" borderId="11" xfId="57" applyNumberFormat="1" applyFont="1" applyBorder="1" applyAlignment="1" applyProtection="1">
      <alignment vertical="center" wrapText="1"/>
      <protection/>
    </xf>
    <xf numFmtId="0" fontId="1" fillId="0" borderId="0" xfId="57" applyFont="1" applyBorder="1" applyAlignment="1" applyProtection="1">
      <alignment vertical="center" wrapText="1"/>
      <protection/>
    </xf>
    <xf numFmtId="0" fontId="1" fillId="0" borderId="14" xfId="57" applyFont="1" applyBorder="1" applyAlignment="1" applyProtection="1">
      <alignment vertical="center" wrapText="1"/>
      <protection/>
    </xf>
    <xf numFmtId="0" fontId="1" fillId="0" borderId="11" xfId="57" applyFont="1" applyBorder="1" applyAlignment="1" applyProtection="1">
      <alignment vertical="center" wrapText="1"/>
      <protection/>
    </xf>
    <xf numFmtId="0" fontId="7" fillId="0" borderId="11" xfId="57" applyFont="1" applyBorder="1" applyAlignment="1" applyProtection="1">
      <alignment vertical="center" wrapText="1"/>
      <protection/>
    </xf>
    <xf numFmtId="0" fontId="6" fillId="0" borderId="11" xfId="57" applyFont="1" applyBorder="1" applyAlignment="1" applyProtection="1" quotePrefix="1">
      <alignment vertical="center" wrapText="1"/>
      <protection/>
    </xf>
    <xf numFmtId="0" fontId="6" fillId="0" borderId="0" xfId="57" applyFont="1" applyBorder="1" applyAlignment="1" applyProtection="1">
      <alignment vertical="center" wrapText="1"/>
      <protection/>
    </xf>
    <xf numFmtId="0" fontId="7" fillId="0" borderId="0" xfId="57" applyFont="1" applyBorder="1" applyAlignment="1" applyProtection="1">
      <alignment vertical="center" wrapText="1"/>
      <protection/>
    </xf>
    <xf numFmtId="0" fontId="6" fillId="0" borderId="0" xfId="57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178" fontId="6" fillId="33" borderId="11" xfId="57" applyNumberFormat="1" applyFont="1" applyFill="1" applyBorder="1" applyAlignment="1" applyProtection="1">
      <alignment horizontal="right" vertical="top" wrapText="1"/>
      <protection locked="0"/>
    </xf>
    <xf numFmtId="3" fontId="6" fillId="33" borderId="11" xfId="57" applyNumberFormat="1" applyFont="1" applyFill="1" applyBorder="1" applyAlignment="1" applyProtection="1">
      <alignment horizontal="right" vertical="top" wrapText="1"/>
      <protection locked="0"/>
    </xf>
    <xf numFmtId="0" fontId="1" fillId="0" borderId="0" xfId="57" applyFont="1" applyAlignment="1" applyProtection="1">
      <alignment horizontal="left" vertical="center" wrapText="1"/>
      <protection locked="0"/>
    </xf>
    <xf numFmtId="49" fontId="1" fillId="0" borderId="0" xfId="57" applyNumberFormat="1" applyFont="1" applyAlignment="1" applyProtection="1">
      <alignment horizontal="center" vertical="center" wrapText="1"/>
      <protection/>
    </xf>
    <xf numFmtId="0" fontId="1" fillId="0" borderId="0" xfId="58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Alignment="1" applyProtection="1">
      <alignment horizontal="right" vertical="top"/>
      <protection/>
    </xf>
    <xf numFmtId="14" fontId="1" fillId="0" borderId="0" xfId="58" applyNumberFormat="1" applyFont="1" applyBorder="1" applyAlignment="1" applyProtection="1">
      <alignment horizontal="right" vertical="top" wrapText="1"/>
      <protection/>
    </xf>
    <xf numFmtId="49" fontId="6" fillId="0" borderId="0" xfId="57" applyNumberFormat="1" applyFont="1" applyBorder="1" applyAlignment="1" applyProtection="1">
      <alignment horizontal="left" vertical="center" wrapText="1"/>
      <protection/>
    </xf>
    <xf numFmtId="14" fontId="1" fillId="0" borderId="0" xfId="57" applyNumberFormat="1" applyFont="1" applyBorder="1" applyAlignment="1" applyProtection="1">
      <alignment horizontal="left" vertical="center" wrapText="1"/>
      <protection locked="0"/>
    </xf>
    <xf numFmtId="0" fontId="1" fillId="0" borderId="0" xfId="57" applyFont="1" applyBorder="1" applyAlignment="1" applyProtection="1">
      <alignment horizontal="left" vertic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7.2" xfId="58"/>
    <cellStyle name="Normal_Spravki_kod" xfId="59"/>
    <cellStyle name="Normal_Баланс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Alexander%20Kerezov\Local%20Settings\Temporary%20Internet%20Files\Content.IE5\3607FTWP\Mezdinni97+C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E4" t="str">
            <v> </v>
          </cell>
        </row>
        <row r="5">
          <cell r="H5" t="str">
            <v>( в хил. лв.)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85">
      <selection activeCell="A111" sqref="A111"/>
    </sheetView>
  </sheetViews>
  <sheetFormatPr defaultColWidth="9.140625" defaultRowHeight="12.75"/>
  <cols>
    <col min="1" max="1" width="43.140625" style="70" bestFit="1" customWidth="1"/>
    <col min="2" max="2" width="8.421875" style="0" customWidth="1"/>
    <col min="3" max="3" width="9.57421875" style="0" bestFit="1" customWidth="1"/>
    <col min="4" max="4" width="18.57421875" style="0" bestFit="1" customWidth="1"/>
    <col min="5" max="5" width="11.140625" style="0" bestFit="1" customWidth="1"/>
  </cols>
  <sheetData>
    <row r="1" spans="1:5" ht="12.75">
      <c r="A1" s="54"/>
      <c r="B1" s="15"/>
      <c r="C1" s="15"/>
      <c r="D1" s="15"/>
      <c r="E1" s="15"/>
    </row>
    <row r="2" spans="1:5" ht="12.75">
      <c r="A2" s="74" t="s">
        <v>185</v>
      </c>
      <c r="B2" s="74"/>
      <c r="C2" s="74"/>
      <c r="D2" s="74"/>
      <c r="E2" s="74"/>
    </row>
    <row r="3" spans="1:5" ht="12.75">
      <c r="A3" s="54"/>
      <c r="B3" s="15"/>
      <c r="C3" s="15"/>
      <c r="D3" s="15"/>
      <c r="E3" s="15"/>
    </row>
    <row r="4" spans="1:5" ht="15">
      <c r="A4" s="55" t="s">
        <v>184</v>
      </c>
      <c r="B4" s="75" t="str">
        <f>'[1]справка №1-БАЛАНС'!E4</f>
        <v> </v>
      </c>
      <c r="C4" s="76"/>
      <c r="D4" s="16" t="s">
        <v>0</v>
      </c>
      <c r="E4" s="17">
        <v>627519</v>
      </c>
    </row>
    <row r="5" spans="1:5" ht="15">
      <c r="A5" s="56" t="s">
        <v>1</v>
      </c>
      <c r="B5" s="77">
        <v>43373</v>
      </c>
      <c r="C5" s="76"/>
      <c r="D5" s="18" t="s">
        <v>2</v>
      </c>
      <c r="E5" s="17" t="str">
        <f>'[1]справка №1-БАЛАНС'!H5</f>
        <v>( в хил. лв.)</v>
      </c>
    </row>
    <row r="6" spans="1:5" ht="12.75">
      <c r="A6" s="57" t="s">
        <v>3</v>
      </c>
      <c r="B6" s="19"/>
      <c r="C6" s="20"/>
      <c r="D6" s="17"/>
      <c r="E6" s="21" t="s">
        <v>4</v>
      </c>
    </row>
    <row r="7" spans="1:5" ht="36">
      <c r="A7" s="58" t="s">
        <v>5</v>
      </c>
      <c r="B7" s="22" t="s">
        <v>6</v>
      </c>
      <c r="C7" s="23" t="s">
        <v>7</v>
      </c>
      <c r="D7" s="24" t="s">
        <v>8</v>
      </c>
      <c r="E7" s="24"/>
    </row>
    <row r="8" spans="1:5" ht="12.75">
      <c r="A8" s="58"/>
      <c r="B8" s="25"/>
      <c r="C8" s="23"/>
      <c r="D8" s="24" t="s">
        <v>9</v>
      </c>
      <c r="E8" s="26" t="s">
        <v>10</v>
      </c>
    </row>
    <row r="9" spans="1:5" ht="12.75">
      <c r="A9" s="59" t="s">
        <v>11</v>
      </c>
      <c r="B9" s="25" t="s">
        <v>12</v>
      </c>
      <c r="C9" s="24">
        <v>1</v>
      </c>
      <c r="D9" s="24">
        <v>2</v>
      </c>
      <c r="E9" s="24">
        <v>3</v>
      </c>
    </row>
    <row r="10" spans="1:5" ht="12.75">
      <c r="A10" s="59" t="s">
        <v>13</v>
      </c>
      <c r="B10" s="27" t="s">
        <v>14</v>
      </c>
      <c r="C10" s="28"/>
      <c r="D10" s="28"/>
      <c r="E10" s="29">
        <f>C10-D10</f>
        <v>0</v>
      </c>
    </row>
    <row r="11" spans="1:5" ht="12.75">
      <c r="A11" s="59" t="s">
        <v>15</v>
      </c>
      <c r="B11" s="24"/>
      <c r="C11" s="30"/>
      <c r="D11" s="30"/>
      <c r="E11" s="29"/>
    </row>
    <row r="12" spans="1:5" ht="12.75">
      <c r="A12" s="60" t="s">
        <v>16</v>
      </c>
      <c r="B12" s="30" t="s">
        <v>17</v>
      </c>
      <c r="C12" s="29">
        <f>SUM(C13:C15)</f>
        <v>0</v>
      </c>
      <c r="D12" s="29">
        <f>SUM(D13:D15)</f>
        <v>0</v>
      </c>
      <c r="E12" s="29">
        <f>SUM(E13:E15)</f>
        <v>0</v>
      </c>
    </row>
    <row r="13" spans="1:5" ht="12.75">
      <c r="A13" s="60" t="s">
        <v>18</v>
      </c>
      <c r="B13" s="30" t="s">
        <v>19</v>
      </c>
      <c r="C13" s="28"/>
      <c r="D13" s="28"/>
      <c r="E13" s="29">
        <f aca="true" t="shared" si="0" ref="E13:E19">C13-D13</f>
        <v>0</v>
      </c>
    </row>
    <row r="14" spans="1:5" ht="12.75">
      <c r="A14" s="60" t="s">
        <v>20</v>
      </c>
      <c r="B14" s="30" t="s">
        <v>21</v>
      </c>
      <c r="C14" s="28"/>
      <c r="D14" s="28"/>
      <c r="E14" s="29">
        <f t="shared" si="0"/>
        <v>0</v>
      </c>
    </row>
    <row r="15" spans="1:5" ht="12.75">
      <c r="A15" s="60" t="s">
        <v>22</v>
      </c>
      <c r="B15" s="30" t="s">
        <v>23</v>
      </c>
      <c r="C15" s="28"/>
      <c r="D15" s="28"/>
      <c r="E15" s="29">
        <f t="shared" si="0"/>
        <v>0</v>
      </c>
    </row>
    <row r="16" spans="1:5" ht="12.75">
      <c r="A16" s="60" t="s">
        <v>24</v>
      </c>
      <c r="B16" s="30" t="s">
        <v>25</v>
      </c>
      <c r="C16" s="28"/>
      <c r="D16" s="28"/>
      <c r="E16" s="29">
        <f t="shared" si="0"/>
        <v>0</v>
      </c>
    </row>
    <row r="17" spans="1:5" ht="12.75">
      <c r="A17" s="60" t="s">
        <v>26</v>
      </c>
      <c r="B17" s="30" t="s">
        <v>27</v>
      </c>
      <c r="C17" s="29">
        <f>+C18+C19</f>
        <v>0</v>
      </c>
      <c r="D17" s="29">
        <f>+D18+D19</f>
        <v>0</v>
      </c>
      <c r="E17" s="29">
        <f t="shared" si="0"/>
        <v>0</v>
      </c>
    </row>
    <row r="18" spans="1:5" ht="12.75">
      <c r="A18" s="60" t="s">
        <v>28</v>
      </c>
      <c r="B18" s="30" t="s">
        <v>29</v>
      </c>
      <c r="C18" s="28"/>
      <c r="D18" s="28"/>
      <c r="E18" s="29">
        <f t="shared" si="0"/>
        <v>0</v>
      </c>
    </row>
    <row r="19" spans="1:5" ht="12.75">
      <c r="A19" s="60" t="s">
        <v>22</v>
      </c>
      <c r="B19" s="30" t="s">
        <v>30</v>
      </c>
      <c r="C19" s="28"/>
      <c r="D19" s="28"/>
      <c r="E19" s="29">
        <f t="shared" si="0"/>
        <v>0</v>
      </c>
    </row>
    <row r="20" spans="1:5" ht="12.75">
      <c r="A20" s="61" t="s">
        <v>31</v>
      </c>
      <c r="B20" s="27" t="s">
        <v>32</v>
      </c>
      <c r="C20" s="30">
        <f>C12+C16+C17</f>
        <v>0</v>
      </c>
      <c r="D20" s="30">
        <f>D12+D16+D17</f>
        <v>0</v>
      </c>
      <c r="E20" s="30">
        <f>E12+E16+E17</f>
        <v>0</v>
      </c>
    </row>
    <row r="21" spans="1:5" ht="12.75">
      <c r="A21" s="59" t="s">
        <v>33</v>
      </c>
      <c r="B21" s="24"/>
      <c r="C21" s="29"/>
      <c r="D21" s="30"/>
      <c r="E21" s="29">
        <f>C21-D21</f>
        <v>0</v>
      </c>
    </row>
    <row r="22" spans="1:5" ht="12.75">
      <c r="A22" s="60" t="s">
        <v>34</v>
      </c>
      <c r="B22" s="27" t="s">
        <v>35</v>
      </c>
      <c r="C22" s="28"/>
      <c r="D22" s="28"/>
      <c r="E22" s="29">
        <f>C22-D22</f>
        <v>0</v>
      </c>
    </row>
    <row r="23" spans="1:5" ht="12.75">
      <c r="A23" s="60"/>
      <c r="B23" s="24"/>
      <c r="C23" s="29"/>
      <c r="D23" s="30"/>
      <c r="E23" s="29"/>
    </row>
    <row r="24" spans="1:5" ht="12.75">
      <c r="A24" s="59" t="s">
        <v>36</v>
      </c>
      <c r="B24" s="24"/>
      <c r="C24" s="29"/>
      <c r="D24" s="30"/>
      <c r="E24" s="29"/>
    </row>
    <row r="25" spans="1:5" ht="12.75">
      <c r="A25" s="60" t="s">
        <v>37</v>
      </c>
      <c r="B25" s="30" t="s">
        <v>38</v>
      </c>
      <c r="C25" s="29">
        <f>C26+C27+C28</f>
        <v>0</v>
      </c>
      <c r="D25" s="29">
        <f>C25</f>
        <v>0</v>
      </c>
      <c r="E25" s="29">
        <f>SUM(E26:E28)</f>
        <v>0</v>
      </c>
    </row>
    <row r="26" spans="1:5" ht="12.75">
      <c r="A26" s="60" t="s">
        <v>39</v>
      </c>
      <c r="B26" s="30" t="s">
        <v>40</v>
      </c>
      <c r="C26" s="72"/>
      <c r="D26" s="71"/>
      <c r="E26" s="29">
        <f aca="true" t="shared" si="1" ref="E26:E33">C26-D26</f>
        <v>0</v>
      </c>
    </row>
    <row r="27" spans="1:5" ht="12.75">
      <c r="A27" s="60" t="s">
        <v>41</v>
      </c>
      <c r="B27" s="30" t="s">
        <v>42</v>
      </c>
      <c r="C27" s="28"/>
      <c r="D27" s="28"/>
      <c r="E27" s="29">
        <f t="shared" si="1"/>
        <v>0</v>
      </c>
    </row>
    <row r="28" spans="1:5" ht="12.75">
      <c r="A28" s="60" t="s">
        <v>43</v>
      </c>
      <c r="B28" s="30" t="s">
        <v>44</v>
      </c>
      <c r="C28" s="71"/>
      <c r="D28" s="71"/>
      <c r="E28" s="29">
        <f t="shared" si="1"/>
        <v>0</v>
      </c>
    </row>
    <row r="29" spans="1:5" ht="12.75">
      <c r="A29" s="60" t="s">
        <v>45</v>
      </c>
      <c r="B29" s="30" t="s">
        <v>46</v>
      </c>
      <c r="C29" s="28"/>
      <c r="D29" s="28"/>
      <c r="E29" s="29">
        <f t="shared" si="1"/>
        <v>0</v>
      </c>
    </row>
    <row r="30" spans="1:5" ht="12.75">
      <c r="A30" s="60" t="s">
        <v>47</v>
      </c>
      <c r="B30" s="30" t="s">
        <v>48</v>
      </c>
      <c r="C30" s="28"/>
      <c r="D30" s="28"/>
      <c r="E30" s="29">
        <f t="shared" si="1"/>
        <v>0</v>
      </c>
    </row>
    <row r="31" spans="1:5" ht="12.75">
      <c r="A31" s="60" t="s">
        <v>49</v>
      </c>
      <c r="B31" s="30" t="s">
        <v>50</v>
      </c>
      <c r="C31" s="28"/>
      <c r="D31" s="28"/>
      <c r="E31" s="29">
        <f t="shared" si="1"/>
        <v>0</v>
      </c>
    </row>
    <row r="32" spans="1:5" ht="12.75">
      <c r="A32" s="60" t="s">
        <v>51</v>
      </c>
      <c r="B32" s="30" t="s">
        <v>52</v>
      </c>
      <c r="C32" s="28"/>
      <c r="D32" s="28"/>
      <c r="E32" s="29">
        <f t="shared" si="1"/>
        <v>0</v>
      </c>
    </row>
    <row r="33" spans="1:5" ht="12.75">
      <c r="A33" s="60" t="s">
        <v>53</v>
      </c>
      <c r="B33" s="30" t="s">
        <v>54</v>
      </c>
      <c r="C33" s="28"/>
      <c r="D33" s="28"/>
      <c r="E33" s="29">
        <f t="shared" si="1"/>
        <v>0</v>
      </c>
    </row>
    <row r="34" spans="1:5" ht="12.75">
      <c r="A34" s="60" t="s">
        <v>55</v>
      </c>
      <c r="B34" s="30" t="s">
        <v>56</v>
      </c>
      <c r="C34" s="29">
        <f>SUM(C35:C38)</f>
        <v>0</v>
      </c>
      <c r="D34" s="29">
        <f>SUM(D35:D38)</f>
        <v>0</v>
      </c>
      <c r="E34" s="29">
        <f>SUM(E35:E38)</f>
        <v>0</v>
      </c>
    </row>
    <row r="35" spans="1:5" ht="12.75">
      <c r="A35" s="60" t="s">
        <v>57</v>
      </c>
      <c r="B35" s="30" t="s">
        <v>58</v>
      </c>
      <c r="C35" s="28"/>
      <c r="D35" s="28"/>
      <c r="E35" s="29">
        <f>C35-D35</f>
        <v>0</v>
      </c>
    </row>
    <row r="36" spans="1:5" ht="12.75">
      <c r="A36" s="60" t="s">
        <v>59</v>
      </c>
      <c r="B36" s="30" t="s">
        <v>60</v>
      </c>
      <c r="C36" s="28"/>
      <c r="D36" s="28"/>
      <c r="E36" s="29">
        <f>C36-D36</f>
        <v>0</v>
      </c>
    </row>
    <row r="37" spans="1:5" ht="12.75">
      <c r="A37" s="60" t="s">
        <v>61</v>
      </c>
      <c r="B37" s="30" t="s">
        <v>62</v>
      </c>
      <c r="C37" s="28"/>
      <c r="D37" s="28"/>
      <c r="E37" s="29">
        <f>C37-D37</f>
        <v>0</v>
      </c>
    </row>
    <row r="38" spans="1:5" ht="12.75">
      <c r="A38" s="60" t="s">
        <v>63</v>
      </c>
      <c r="B38" s="30" t="s">
        <v>64</v>
      </c>
      <c r="C38" s="28"/>
      <c r="D38" s="28"/>
      <c r="E38" s="29">
        <f>C38-D38</f>
        <v>0</v>
      </c>
    </row>
    <row r="39" spans="1:5" ht="12.75">
      <c r="A39" s="60" t="s">
        <v>65</v>
      </c>
      <c r="B39" s="30" t="s">
        <v>66</v>
      </c>
      <c r="C39" s="29">
        <f>SUM(C40:C43)</f>
        <v>0</v>
      </c>
      <c r="D39" s="29">
        <f>SUM(D40:D43)</f>
        <v>0</v>
      </c>
      <c r="E39" s="29">
        <f>SUM(E40:E43)</f>
        <v>0</v>
      </c>
    </row>
    <row r="40" spans="1:5" ht="12.75">
      <c r="A40" s="60" t="s">
        <v>67</v>
      </c>
      <c r="B40" s="30" t="s">
        <v>68</v>
      </c>
      <c r="C40" s="28"/>
      <c r="D40" s="28"/>
      <c r="E40" s="29">
        <f>C40-D40</f>
        <v>0</v>
      </c>
    </row>
    <row r="41" spans="1:5" ht="12.75">
      <c r="A41" s="60" t="s">
        <v>69</v>
      </c>
      <c r="B41" s="30" t="s">
        <v>70</v>
      </c>
      <c r="C41" s="28"/>
      <c r="D41" s="28"/>
      <c r="E41" s="29">
        <f>C41-D41</f>
        <v>0</v>
      </c>
    </row>
    <row r="42" spans="1:5" ht="12.75">
      <c r="A42" s="60" t="s">
        <v>71</v>
      </c>
      <c r="B42" s="30" t="s">
        <v>72</v>
      </c>
      <c r="C42" s="28"/>
      <c r="D42" s="28"/>
      <c r="E42" s="29">
        <f>C42-D42</f>
        <v>0</v>
      </c>
    </row>
    <row r="43" spans="1:5" ht="12.75">
      <c r="A43" s="60" t="s">
        <v>73</v>
      </c>
      <c r="B43" s="30" t="s">
        <v>74</v>
      </c>
      <c r="C43" s="28"/>
      <c r="D43" s="28"/>
      <c r="E43" s="29">
        <f>C43-D43</f>
        <v>0</v>
      </c>
    </row>
    <row r="44" spans="1:5" ht="12.75">
      <c r="A44" s="61" t="s">
        <v>75</v>
      </c>
      <c r="B44" s="27" t="s">
        <v>76</v>
      </c>
      <c r="C44" s="30">
        <f>C25+C29+C30+C32+C31+C33+C34+C39</f>
        <v>0</v>
      </c>
      <c r="D44" s="30">
        <f>D25+D29+D30+D32+D31+D33+D34+D39</f>
        <v>0</v>
      </c>
      <c r="E44" s="30">
        <f>E25+E29+E30+E32+E31+E33+E34+E39</f>
        <v>0</v>
      </c>
    </row>
    <row r="45" spans="1:5" ht="12.75">
      <c r="A45" s="59" t="s">
        <v>77</v>
      </c>
      <c r="B45" s="24" t="s">
        <v>78</v>
      </c>
      <c r="C45" s="30">
        <f>C44+C22+C20+C10</f>
        <v>0</v>
      </c>
      <c r="D45" s="30">
        <f>D44+D22+D20+D10</f>
        <v>0</v>
      </c>
      <c r="E45" s="30">
        <f>E44+E22+E20+E10</f>
        <v>0</v>
      </c>
    </row>
    <row r="48" spans="1:6" ht="12.75">
      <c r="A48" s="62" t="s">
        <v>79</v>
      </c>
      <c r="B48" s="32"/>
      <c r="C48" s="33"/>
      <c r="D48" s="33"/>
      <c r="E48" s="33"/>
      <c r="F48" s="34" t="s">
        <v>80</v>
      </c>
    </row>
    <row r="49" spans="1:6" ht="48">
      <c r="A49" s="63" t="s">
        <v>5</v>
      </c>
      <c r="B49" s="1" t="s">
        <v>6</v>
      </c>
      <c r="C49" s="35" t="s">
        <v>81</v>
      </c>
      <c r="D49" s="2" t="s">
        <v>82</v>
      </c>
      <c r="E49" s="2"/>
      <c r="F49" s="2" t="s">
        <v>83</v>
      </c>
    </row>
    <row r="50" spans="1:6" ht="12.75">
      <c r="A50" s="63"/>
      <c r="B50" s="3"/>
      <c r="C50" s="35"/>
      <c r="D50" s="4" t="s">
        <v>9</v>
      </c>
      <c r="E50" s="4" t="s">
        <v>10</v>
      </c>
      <c r="F50" s="2"/>
    </row>
    <row r="51" spans="1:6" ht="12.75">
      <c r="A51" s="64" t="s">
        <v>11</v>
      </c>
      <c r="B51" s="3" t="s">
        <v>12</v>
      </c>
      <c r="C51" s="5">
        <v>1</v>
      </c>
      <c r="D51" s="5">
        <v>2</v>
      </c>
      <c r="E51" s="36">
        <v>3</v>
      </c>
      <c r="F51" s="36">
        <v>4</v>
      </c>
    </row>
    <row r="52" spans="1:6" ht="12.75">
      <c r="A52" s="64" t="s">
        <v>84</v>
      </c>
      <c r="B52" s="12"/>
      <c r="C52" s="14"/>
      <c r="D52" s="14"/>
      <c r="E52" s="14"/>
      <c r="F52" s="37"/>
    </row>
    <row r="53" spans="1:6" ht="12.75">
      <c r="A53" s="38" t="s">
        <v>85</v>
      </c>
      <c r="B53" s="10" t="s">
        <v>86</v>
      </c>
      <c r="C53" s="14">
        <f>SUM(C54:C56)</f>
        <v>0</v>
      </c>
      <c r="D53" s="14">
        <f>SUM(D54:D56)</f>
        <v>0</v>
      </c>
      <c r="E53" s="11">
        <f aca="true" t="shared" si="2" ref="E53:E67">C53-D53</f>
        <v>0</v>
      </c>
      <c r="F53" s="9">
        <f>SUM(F54:F56)</f>
        <v>0</v>
      </c>
    </row>
    <row r="54" spans="1:6" ht="12.75">
      <c r="A54" s="38" t="s">
        <v>87</v>
      </c>
      <c r="B54" s="10" t="s">
        <v>88</v>
      </c>
      <c r="C54" s="7"/>
      <c r="D54" s="7"/>
      <c r="E54" s="11">
        <f t="shared" si="2"/>
        <v>0</v>
      </c>
      <c r="F54" s="7"/>
    </row>
    <row r="55" spans="1:6" ht="12.75">
      <c r="A55" s="38" t="s">
        <v>89</v>
      </c>
      <c r="B55" s="10" t="s">
        <v>90</v>
      </c>
      <c r="C55" s="7"/>
      <c r="D55" s="7"/>
      <c r="E55" s="11">
        <f t="shared" si="2"/>
        <v>0</v>
      </c>
      <c r="F55" s="7"/>
    </row>
    <row r="56" spans="1:6" ht="12.75">
      <c r="A56" s="38" t="s">
        <v>73</v>
      </c>
      <c r="B56" s="10" t="s">
        <v>91</v>
      </c>
      <c r="C56" s="7"/>
      <c r="D56" s="7"/>
      <c r="E56" s="11">
        <f t="shared" si="2"/>
        <v>0</v>
      </c>
      <c r="F56" s="7"/>
    </row>
    <row r="57" spans="1:6" ht="24">
      <c r="A57" s="38" t="s">
        <v>92</v>
      </c>
      <c r="B57" s="10" t="s">
        <v>93</v>
      </c>
      <c r="C57" s="14">
        <f>C58+C60</f>
        <v>0</v>
      </c>
      <c r="D57" s="14">
        <f>D58+D60</f>
        <v>0</v>
      </c>
      <c r="E57" s="11">
        <f t="shared" si="2"/>
        <v>0</v>
      </c>
      <c r="F57" s="14">
        <f>F58+F60</f>
        <v>0</v>
      </c>
    </row>
    <row r="58" spans="1:6" ht="12.75">
      <c r="A58" s="38" t="s">
        <v>94</v>
      </c>
      <c r="B58" s="10" t="s">
        <v>95</v>
      </c>
      <c r="C58" s="7"/>
      <c r="D58" s="7"/>
      <c r="E58" s="11">
        <f t="shared" si="2"/>
        <v>0</v>
      </c>
      <c r="F58" s="7"/>
    </row>
    <row r="59" spans="1:6" ht="12.75">
      <c r="A59" s="38" t="s">
        <v>96</v>
      </c>
      <c r="B59" s="10" t="s">
        <v>97</v>
      </c>
      <c r="C59" s="39"/>
      <c r="D59" s="39"/>
      <c r="E59" s="11">
        <f t="shared" si="2"/>
        <v>0</v>
      </c>
      <c r="F59" s="39"/>
    </row>
    <row r="60" spans="1:6" ht="12.75">
      <c r="A60" s="38" t="s">
        <v>98</v>
      </c>
      <c r="B60" s="10" t="s">
        <v>99</v>
      </c>
      <c r="C60" s="7"/>
      <c r="D60" s="7"/>
      <c r="E60" s="11">
        <f t="shared" si="2"/>
        <v>0</v>
      </c>
      <c r="F60" s="7"/>
    </row>
    <row r="61" spans="1:6" ht="12.75">
      <c r="A61" s="38" t="s">
        <v>96</v>
      </c>
      <c r="B61" s="10" t="s">
        <v>100</v>
      </c>
      <c r="C61" s="39"/>
      <c r="D61" s="39"/>
      <c r="E61" s="11">
        <f t="shared" si="2"/>
        <v>0</v>
      </c>
      <c r="F61" s="39"/>
    </row>
    <row r="62" spans="1:6" ht="12.75">
      <c r="A62" s="38" t="s">
        <v>101</v>
      </c>
      <c r="B62" s="10" t="s">
        <v>102</v>
      </c>
      <c r="C62" s="7"/>
      <c r="D62" s="7"/>
      <c r="E62" s="11">
        <f t="shared" si="2"/>
        <v>0</v>
      </c>
      <c r="F62" s="40"/>
    </row>
    <row r="63" spans="1:6" ht="12.75">
      <c r="A63" s="38" t="s">
        <v>103</v>
      </c>
      <c r="B63" s="10" t="s">
        <v>104</v>
      </c>
      <c r="C63" s="7">
        <v>2434</v>
      </c>
      <c r="D63" s="7"/>
      <c r="E63" s="11">
        <f t="shared" si="2"/>
        <v>2434</v>
      </c>
      <c r="F63" s="40"/>
    </row>
    <row r="64" spans="1:6" ht="12.75">
      <c r="A64" s="38" t="s">
        <v>105</v>
      </c>
      <c r="B64" s="10" t="s">
        <v>106</v>
      </c>
      <c r="C64" s="7"/>
      <c r="D64" s="7"/>
      <c r="E64" s="11">
        <f t="shared" si="2"/>
        <v>0</v>
      </c>
      <c r="F64" s="40"/>
    </row>
    <row r="65" spans="1:6" ht="12.75">
      <c r="A65" s="38" t="s">
        <v>107</v>
      </c>
      <c r="B65" s="10" t="s">
        <v>108</v>
      </c>
      <c r="C65" s="7"/>
      <c r="D65" s="7"/>
      <c r="E65" s="11">
        <f t="shared" si="2"/>
        <v>0</v>
      </c>
      <c r="F65" s="40"/>
    </row>
    <row r="66" spans="1:6" ht="12.75">
      <c r="A66" s="38" t="s">
        <v>109</v>
      </c>
      <c r="B66" s="10" t="s">
        <v>110</v>
      </c>
      <c r="C66" s="39"/>
      <c r="D66" s="39"/>
      <c r="E66" s="11">
        <f t="shared" si="2"/>
        <v>0</v>
      </c>
      <c r="F66" s="41"/>
    </row>
    <row r="67" spans="1:6" ht="12.75">
      <c r="A67" s="65" t="s">
        <v>111</v>
      </c>
      <c r="B67" s="6" t="s">
        <v>112</v>
      </c>
      <c r="C67" s="14">
        <f>C53+C57+C62+C63+C64+C65</f>
        <v>2434</v>
      </c>
      <c r="D67" s="14">
        <f>D53+D57+D62+D63+D64+D65</f>
        <v>0</v>
      </c>
      <c r="E67" s="11">
        <f t="shared" si="2"/>
        <v>2434</v>
      </c>
      <c r="F67" s="14">
        <f>F53+F57+F62+F63+F64+F65</f>
        <v>0</v>
      </c>
    </row>
    <row r="68" spans="1:6" ht="12.75">
      <c r="A68" s="64" t="s">
        <v>113</v>
      </c>
      <c r="B68" s="8"/>
      <c r="C68" s="9"/>
      <c r="D68" s="9"/>
      <c r="E68" s="11"/>
      <c r="F68" s="42"/>
    </row>
    <row r="69" spans="1:6" ht="12.75">
      <c r="A69" s="38" t="s">
        <v>114</v>
      </c>
      <c r="B69" s="43" t="s">
        <v>115</v>
      </c>
      <c r="C69" s="7"/>
      <c r="D69" s="7"/>
      <c r="E69" s="11">
        <f>C69-D69</f>
        <v>0</v>
      </c>
      <c r="F69" s="40"/>
    </row>
    <row r="70" spans="1:6" ht="12.75">
      <c r="A70" s="64"/>
      <c r="B70" s="8"/>
      <c r="C70" s="9"/>
      <c r="D70" s="9"/>
      <c r="E70" s="11"/>
      <c r="F70" s="42"/>
    </row>
    <row r="71" spans="1:6" ht="12.75">
      <c r="A71" s="64" t="s">
        <v>116</v>
      </c>
      <c r="B71" s="12"/>
      <c r="C71" s="9"/>
      <c r="D71" s="9"/>
      <c r="E71" s="11"/>
      <c r="F71" s="42"/>
    </row>
    <row r="72" spans="1:6" ht="12.75">
      <c r="A72" s="38" t="s">
        <v>85</v>
      </c>
      <c r="B72" s="10" t="s">
        <v>117</v>
      </c>
      <c r="C72" s="13">
        <f>SUM(C73:C75)</f>
        <v>0</v>
      </c>
      <c r="D72" s="13">
        <f>SUM(D73:D75)</f>
        <v>0</v>
      </c>
      <c r="E72" s="13">
        <f>SUM(E73:E75)</f>
        <v>0</v>
      </c>
      <c r="F72" s="13">
        <f>SUM(F73:F75)</f>
        <v>0</v>
      </c>
    </row>
    <row r="73" spans="1:6" ht="12.75">
      <c r="A73" s="38" t="s">
        <v>118</v>
      </c>
      <c r="B73" s="10" t="s">
        <v>119</v>
      </c>
      <c r="C73" s="7"/>
      <c r="D73" s="7"/>
      <c r="E73" s="11">
        <f>C73-D73</f>
        <v>0</v>
      </c>
      <c r="F73" s="40"/>
    </row>
    <row r="74" spans="1:6" ht="12.75">
      <c r="A74" s="38" t="s">
        <v>120</v>
      </c>
      <c r="B74" s="10" t="s">
        <v>121</v>
      </c>
      <c r="C74" s="7"/>
      <c r="D74" s="7"/>
      <c r="E74" s="11">
        <f>C74-D74</f>
        <v>0</v>
      </c>
      <c r="F74" s="40"/>
    </row>
    <row r="75" spans="1:6" ht="12.75">
      <c r="A75" s="66" t="s">
        <v>122</v>
      </c>
      <c r="B75" s="10" t="s">
        <v>123</v>
      </c>
      <c r="C75" s="7"/>
      <c r="D75" s="7"/>
      <c r="E75" s="11">
        <f>C75-D75</f>
        <v>0</v>
      </c>
      <c r="F75" s="40"/>
    </row>
    <row r="76" spans="1:6" ht="24">
      <c r="A76" s="38" t="s">
        <v>92</v>
      </c>
      <c r="B76" s="10" t="s">
        <v>124</v>
      </c>
      <c r="C76" s="14">
        <f>C77+C79</f>
        <v>0</v>
      </c>
      <c r="D76" s="14">
        <f>D77+D79</f>
        <v>0</v>
      </c>
      <c r="E76" s="14">
        <f>E77+E79</f>
        <v>0</v>
      </c>
      <c r="F76" s="14">
        <f>F77+F79</f>
        <v>0</v>
      </c>
    </row>
    <row r="77" spans="1:6" ht="12.75">
      <c r="A77" s="38" t="s">
        <v>125</v>
      </c>
      <c r="B77" s="10" t="s">
        <v>126</v>
      </c>
      <c r="C77" s="7"/>
      <c r="D77" s="7"/>
      <c r="E77" s="11">
        <f>C77-D77</f>
        <v>0</v>
      </c>
      <c r="F77" s="7"/>
    </row>
    <row r="78" spans="1:6" ht="12.75">
      <c r="A78" s="38" t="s">
        <v>127</v>
      </c>
      <c r="B78" s="10" t="s">
        <v>128</v>
      </c>
      <c r="C78" s="39"/>
      <c r="D78" s="39"/>
      <c r="E78" s="11">
        <f>C78-D78</f>
        <v>0</v>
      </c>
      <c r="F78" s="39"/>
    </row>
    <row r="79" spans="1:6" ht="12.75">
      <c r="A79" s="38" t="s">
        <v>129</v>
      </c>
      <c r="B79" s="10" t="s">
        <v>130</v>
      </c>
      <c r="C79" s="7"/>
      <c r="D79" s="7"/>
      <c r="E79" s="11">
        <f>C79-D79</f>
        <v>0</v>
      </c>
      <c r="F79" s="7"/>
    </row>
    <row r="80" spans="1:6" ht="12.75">
      <c r="A80" s="38" t="s">
        <v>96</v>
      </c>
      <c r="B80" s="10" t="s">
        <v>131</v>
      </c>
      <c r="C80" s="39"/>
      <c r="D80" s="39"/>
      <c r="E80" s="11">
        <f>C80-D80</f>
        <v>0</v>
      </c>
      <c r="F80" s="39"/>
    </row>
    <row r="81" spans="1:6" ht="12.75">
      <c r="A81" s="38" t="s">
        <v>132</v>
      </c>
      <c r="B81" s="10" t="s">
        <v>133</v>
      </c>
      <c r="C81" s="14"/>
      <c r="D81" s="14"/>
      <c r="E81" s="14">
        <f>SUM(E82:E85)</f>
        <v>0</v>
      </c>
      <c r="F81" s="14">
        <f>SUM(F82:F85)</f>
        <v>0</v>
      </c>
    </row>
    <row r="82" spans="1:6" ht="12.75">
      <c r="A82" s="38" t="s">
        <v>134</v>
      </c>
      <c r="B82" s="10" t="s">
        <v>135</v>
      </c>
      <c r="C82" s="7"/>
      <c r="D82" s="7"/>
      <c r="E82" s="11">
        <f>C82-D82</f>
        <v>0</v>
      </c>
      <c r="F82" s="7"/>
    </row>
    <row r="83" spans="1:6" ht="12.75">
      <c r="A83" s="38" t="s">
        <v>136</v>
      </c>
      <c r="B83" s="10" t="s">
        <v>137</v>
      </c>
      <c r="C83" s="7"/>
      <c r="D83" s="7"/>
      <c r="E83" s="11">
        <f>C83-D83</f>
        <v>0</v>
      </c>
      <c r="F83" s="7"/>
    </row>
    <row r="84" spans="1:6" ht="24">
      <c r="A84" s="38" t="s">
        <v>138</v>
      </c>
      <c r="B84" s="10" t="s">
        <v>139</v>
      </c>
      <c r="C84" s="7"/>
      <c r="D84" s="7"/>
      <c r="E84" s="11">
        <f>C84-D84</f>
        <v>0</v>
      </c>
      <c r="F84" s="7"/>
    </row>
    <row r="85" spans="1:6" ht="12.75">
      <c r="A85" s="38" t="s">
        <v>140</v>
      </c>
      <c r="B85" s="10" t="s">
        <v>141</v>
      </c>
      <c r="C85" s="7"/>
      <c r="D85" s="7"/>
      <c r="E85" s="11">
        <f>C85-D85</f>
        <v>0</v>
      </c>
      <c r="F85" s="7"/>
    </row>
    <row r="86" spans="1:6" ht="12.75">
      <c r="A86" s="38" t="s">
        <v>142</v>
      </c>
      <c r="B86" s="10" t="s">
        <v>143</v>
      </c>
      <c r="C86" s="9">
        <f>SUM(C87:C91)+C95</f>
        <v>0</v>
      </c>
      <c r="D86" s="9">
        <f>SUM(D87:D91)+D95</f>
        <v>0</v>
      </c>
      <c r="E86" s="9">
        <f>SUM(E87:E91)+E95</f>
        <v>0</v>
      </c>
      <c r="F86" s="9">
        <f>SUM(F87:F91)+F95</f>
        <v>0</v>
      </c>
    </row>
    <row r="87" spans="1:6" ht="12.75">
      <c r="A87" s="38" t="s">
        <v>144</v>
      </c>
      <c r="B87" s="10" t="s">
        <v>145</v>
      </c>
      <c r="C87" s="7"/>
      <c r="D87" s="7"/>
      <c r="E87" s="11">
        <f>C87-D87</f>
        <v>0</v>
      </c>
      <c r="F87" s="7"/>
    </row>
    <row r="88" spans="1:6" ht="12.75">
      <c r="A88" s="38" t="s">
        <v>146</v>
      </c>
      <c r="B88" s="10" t="s">
        <v>147</v>
      </c>
      <c r="C88" s="7"/>
      <c r="D88" s="7"/>
      <c r="E88" s="11">
        <f>C88-D88</f>
        <v>0</v>
      </c>
      <c r="F88" s="7"/>
    </row>
    <row r="89" spans="1:6" ht="12.75">
      <c r="A89" s="38" t="s">
        <v>148</v>
      </c>
      <c r="B89" s="10" t="s">
        <v>149</v>
      </c>
      <c r="C89" s="7"/>
      <c r="D89" s="7"/>
      <c r="E89" s="11">
        <f>C89-D89</f>
        <v>0</v>
      </c>
      <c r="F89" s="7"/>
    </row>
    <row r="90" spans="1:6" ht="12.75">
      <c r="A90" s="38" t="s">
        <v>150</v>
      </c>
      <c r="B90" s="10" t="s">
        <v>151</v>
      </c>
      <c r="C90" s="7"/>
      <c r="D90" s="7"/>
      <c r="E90" s="11">
        <f>C90-D90</f>
        <v>0</v>
      </c>
      <c r="F90" s="7"/>
    </row>
    <row r="91" spans="1:6" ht="12.75">
      <c r="A91" s="38" t="s">
        <v>152</v>
      </c>
      <c r="B91" s="10" t="s">
        <v>153</v>
      </c>
      <c r="C91" s="14">
        <f>SUM(C92:C94)</f>
        <v>0</v>
      </c>
      <c r="D91" s="14">
        <f>SUM(D92:D94)</f>
        <v>0</v>
      </c>
      <c r="E91" s="14">
        <f>SUM(E92:E94)</f>
        <v>0</v>
      </c>
      <c r="F91" s="14">
        <f>SUM(F92:F94)</f>
        <v>0</v>
      </c>
    </row>
    <row r="92" spans="1:6" ht="12.75">
      <c r="A92" s="38" t="s">
        <v>154</v>
      </c>
      <c r="B92" s="10" t="s">
        <v>155</v>
      </c>
      <c r="C92" s="7"/>
      <c r="D92" s="7"/>
      <c r="E92" s="11">
        <f>C92-D92</f>
        <v>0</v>
      </c>
      <c r="F92" s="7"/>
    </row>
    <row r="93" spans="1:6" ht="12.75">
      <c r="A93" s="38" t="s">
        <v>59</v>
      </c>
      <c r="B93" s="10" t="s">
        <v>156</v>
      </c>
      <c r="C93" s="7"/>
      <c r="D93" s="7"/>
      <c r="E93" s="11">
        <f>C93-D93</f>
        <v>0</v>
      </c>
      <c r="F93" s="7"/>
    </row>
    <row r="94" spans="1:6" ht="12.75">
      <c r="A94" s="38" t="s">
        <v>63</v>
      </c>
      <c r="B94" s="10" t="s">
        <v>157</v>
      </c>
      <c r="C94" s="7"/>
      <c r="D94" s="7"/>
      <c r="E94" s="11">
        <f>C94-D94</f>
        <v>0</v>
      </c>
      <c r="F94" s="7"/>
    </row>
    <row r="95" spans="1:6" ht="12.75">
      <c r="A95" s="38" t="s">
        <v>158</v>
      </c>
      <c r="B95" s="10" t="s">
        <v>159</v>
      </c>
      <c r="C95" s="7"/>
      <c r="D95" s="7"/>
      <c r="E95" s="11">
        <f>C95-D95</f>
        <v>0</v>
      </c>
      <c r="F95" s="7"/>
    </row>
    <row r="96" spans="1:6" ht="12.75">
      <c r="A96" s="38" t="s">
        <v>160</v>
      </c>
      <c r="B96" s="10" t="s">
        <v>161</v>
      </c>
      <c r="C96" s="7"/>
      <c r="D96" s="7"/>
      <c r="E96" s="11">
        <f>C96-D96</f>
        <v>0</v>
      </c>
      <c r="F96" s="40"/>
    </row>
    <row r="97" spans="1:6" ht="12.75">
      <c r="A97" s="65" t="s">
        <v>162</v>
      </c>
      <c r="B97" s="43" t="s">
        <v>163</v>
      </c>
      <c r="C97" s="9">
        <f>C86+C81+C76+C72+C96</f>
        <v>0</v>
      </c>
      <c r="D97" s="9">
        <f>D86+D81+D76+D72+D96</f>
        <v>0</v>
      </c>
      <c r="E97" s="9">
        <f>E86+E81+E76+E72+E96</f>
        <v>0</v>
      </c>
      <c r="F97" s="9">
        <f>F86+F81+F76+F72+F96</f>
        <v>0</v>
      </c>
    </row>
    <row r="98" spans="1:6" ht="12.75">
      <c r="A98" s="64" t="s">
        <v>164</v>
      </c>
      <c r="B98" s="8" t="s">
        <v>165</v>
      </c>
      <c r="C98" s="9">
        <f>C97+C69+C67</f>
        <v>2434</v>
      </c>
      <c r="D98" s="9">
        <f>D97+D69+D67</f>
        <v>0</v>
      </c>
      <c r="E98" s="9">
        <f>E97+E69+E67</f>
        <v>2434</v>
      </c>
      <c r="F98" s="9">
        <f>F97+F69+F67</f>
        <v>0</v>
      </c>
    </row>
    <row r="99" spans="1:6" ht="12.75">
      <c r="A99" s="67"/>
      <c r="B99" s="44"/>
      <c r="C99" s="45"/>
      <c r="D99" s="45"/>
      <c r="E99" s="45"/>
      <c r="F99" s="46"/>
    </row>
    <row r="100" spans="1:6" ht="12.75">
      <c r="A100" s="62" t="s">
        <v>166</v>
      </c>
      <c r="B100" s="47"/>
      <c r="C100" s="45"/>
      <c r="D100" s="45"/>
      <c r="E100" s="45"/>
      <c r="F100" s="48" t="s">
        <v>167</v>
      </c>
    </row>
    <row r="101" spans="1:6" ht="48">
      <c r="A101" s="64" t="s">
        <v>5</v>
      </c>
      <c r="B101" s="8" t="s">
        <v>168</v>
      </c>
      <c r="C101" s="5" t="s">
        <v>169</v>
      </c>
      <c r="D101" s="5" t="s">
        <v>170</v>
      </c>
      <c r="E101" s="5" t="s">
        <v>171</v>
      </c>
      <c r="F101" s="5" t="s">
        <v>172</v>
      </c>
    </row>
    <row r="102" spans="1:6" ht="12.75">
      <c r="A102" s="64" t="s">
        <v>11</v>
      </c>
      <c r="B102" s="8" t="s">
        <v>12</v>
      </c>
      <c r="C102" s="5">
        <v>1</v>
      </c>
      <c r="D102" s="5">
        <v>2</v>
      </c>
      <c r="E102" s="5">
        <v>3</v>
      </c>
      <c r="F102" s="36">
        <v>4</v>
      </c>
    </row>
    <row r="103" spans="1:6" ht="12.75">
      <c r="A103" s="38" t="s">
        <v>173</v>
      </c>
      <c r="B103" s="10" t="s">
        <v>174</v>
      </c>
      <c r="C103" s="7"/>
      <c r="D103" s="7"/>
      <c r="E103" s="7"/>
      <c r="F103" s="49">
        <f>C103+D103-E103</f>
        <v>0</v>
      </c>
    </row>
    <row r="104" spans="1:6" ht="12.75">
      <c r="A104" s="38" t="s">
        <v>175</v>
      </c>
      <c r="B104" s="10" t="s">
        <v>176</v>
      </c>
      <c r="C104" s="7"/>
      <c r="D104" s="7"/>
      <c r="E104" s="7"/>
      <c r="F104" s="49">
        <f>C104+D104-E104</f>
        <v>0</v>
      </c>
    </row>
    <row r="105" spans="1:6" ht="12.75">
      <c r="A105" s="38" t="s">
        <v>177</v>
      </c>
      <c r="B105" s="10" t="s">
        <v>178</v>
      </c>
      <c r="C105" s="7"/>
      <c r="D105" s="7"/>
      <c r="E105" s="7"/>
      <c r="F105" s="49">
        <f>C105+D105-E105</f>
        <v>0</v>
      </c>
    </row>
    <row r="106" spans="1:6" ht="12.75">
      <c r="A106" s="65" t="s">
        <v>179</v>
      </c>
      <c r="B106" s="8" t="s">
        <v>180</v>
      </c>
      <c r="C106" s="14">
        <f>SUM(C103:C105)</f>
        <v>0</v>
      </c>
      <c r="D106" s="14">
        <f>SUM(D103:D105)</f>
        <v>0</v>
      </c>
      <c r="E106" s="14">
        <f>SUM(E103:E105)</f>
        <v>0</v>
      </c>
      <c r="F106" s="14">
        <f>SUM(F103:F105)</f>
        <v>0</v>
      </c>
    </row>
    <row r="107" spans="1:6" ht="12.75">
      <c r="A107" s="68" t="s">
        <v>181</v>
      </c>
      <c r="B107" s="50"/>
      <c r="C107" s="31"/>
      <c r="D107" s="31"/>
      <c r="E107" s="31"/>
      <c r="F107" s="34"/>
    </row>
    <row r="108" spans="1:6" ht="12.75">
      <c r="A108" s="78"/>
      <c r="B108" s="78"/>
      <c r="C108" s="78"/>
      <c r="D108" s="78"/>
      <c r="E108" s="78"/>
      <c r="F108" s="78"/>
    </row>
    <row r="109" spans="1:6" ht="12.75">
      <c r="A109" s="62"/>
      <c r="B109" s="32"/>
      <c r="C109" s="31"/>
      <c r="D109" s="31"/>
      <c r="E109" s="31"/>
      <c r="F109" s="34"/>
    </row>
    <row r="110" spans="1:6" ht="12.75">
      <c r="A110" s="79">
        <v>43403</v>
      </c>
      <c r="B110" s="80"/>
      <c r="C110" s="80" t="s">
        <v>182</v>
      </c>
      <c r="D110" s="80"/>
      <c r="E110" s="80"/>
      <c r="F110" s="80"/>
    </row>
    <row r="111" spans="1:6" ht="12.75">
      <c r="A111" s="69"/>
      <c r="B111" s="52"/>
      <c r="C111" s="51"/>
      <c r="D111" s="51"/>
      <c r="E111" s="51"/>
      <c r="F111" s="53"/>
    </row>
    <row r="112" spans="1:6" ht="12.75">
      <c r="A112" s="69"/>
      <c r="B112" s="52"/>
      <c r="C112" s="73" t="s">
        <v>183</v>
      </c>
      <c r="D112" s="73"/>
      <c r="E112" s="73"/>
      <c r="F112" s="73"/>
    </row>
  </sheetData>
  <sheetProtection/>
  <mergeCells count="7">
    <mergeCell ref="C112:F112"/>
    <mergeCell ref="A2:E2"/>
    <mergeCell ref="B4:C4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103:E105 C35:D38 C40:D43 C54:D56 F54:F56 C58:D66 F58:F66 C69:D69 F69 C73:D75 F73:F75 C77:D80 F77:F80 C82:D85 F82:F85 C87:D90 F87:F90 C92:D96 F92:F96 C26:D33">
      <formula1>0</formula1>
      <formula2>9999999999999990</formula2>
    </dataValidation>
  </dataValidations>
  <printOptions/>
  <pageMargins left="0.19" right="0.12" top="0.36" bottom="0.4" header="0.18" footer="0.18"/>
  <pageSetup horizontalDpi="300" verticalDpi="300" orientation="portrait" paperSize="9" r:id="rId1"/>
  <rowBreaks count="2" manualBreakCount="2">
    <brk id="45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CHIMIMPORT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 Paskova</dc:creator>
  <cp:keywords/>
  <dc:description/>
  <cp:lastModifiedBy>d.paskova</cp:lastModifiedBy>
  <cp:lastPrinted>2016-04-25T08:09:48Z</cp:lastPrinted>
  <dcterms:created xsi:type="dcterms:W3CDTF">2006-10-26T11:03:56Z</dcterms:created>
  <dcterms:modified xsi:type="dcterms:W3CDTF">2018-10-30T14:28:55Z</dcterms:modified>
  <cp:category/>
  <cp:version/>
  <cp:contentType/>
  <cp:contentStatus/>
</cp:coreProperties>
</file>