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440" windowHeight="9390" tabRatio="674" activeTab="3"/>
  </bookViews>
  <sheets>
    <sheet name="Start" sheetId="1" r:id="rId1"/>
    <sheet name="two-tier system" sheetId="2" r:id="rId2"/>
    <sheet name="one-tier system" sheetId="3" r:id="rId3"/>
    <sheet name="Summary of Results Total Score" sheetId="4" r:id="rId4"/>
  </sheets>
  <definedNames>
    <definedName name="__xlnm.Print_Area">'two-tier system'!$A$1:$J$78</definedName>
    <definedName name="__xlnm.Print_Titles">'two-tier system'!$4:$7</definedName>
    <definedName name="_xlnm.Print_Area" localSheetId="2">'one-tier system'!$A$1:$I$77</definedName>
    <definedName name="_xlnm.Print_Area" localSheetId="1">'two-tier system'!$A$1:$I$78</definedName>
    <definedName name="Z_01A189C0_7D09_11D6_90CD_F6B4D4F4F1FF_.wvu.PrintArea">'two-tier system'!$A$1:$J$78</definedName>
    <definedName name="Z_01A189C0_7D09_11D6_90CD_F6B4D4F4F1FF_.wvu.PrintTitles">'two-tier system'!$4:$7</definedName>
    <definedName name="Z_06A91069_5242_49DA_AE92_98041084EC4A_.wvu.PrintArea">'two-tier system'!$A$1:$J$78</definedName>
    <definedName name="Z_06A91069_5242_49DA_AE92_98041084EC4A_.wvu.PrintTitles">'two-tier system'!$4:$7</definedName>
    <definedName name="Z_06F07D11_8200_11D6_906C_F3B3691A43FF_.wvu.PrintArea">'two-tier system'!$A$1:$J$78</definedName>
    <definedName name="Z_06F07D11_8200_11D6_906C_F3B3691A43FF_.wvu.PrintTitles">'two-tier system'!$4:$7</definedName>
    <definedName name="Z_36E24B61_A39D_11D6_B7B8_9D5B7FABD1CE_.wvu.PrintArea">'two-tier system'!$A$1:$J$78</definedName>
    <definedName name="Z_36E24B61_A39D_11D6_B7B8_9D5B7FABD1CE_.wvu.PrintTitles">'two-tier system'!$4:$7</definedName>
    <definedName name="Z_50A293A2_AFF9_4917_9CDE_69ADACF05E4D_.wvu.PrintArea">'two-tier system'!$A$1:$J$78</definedName>
    <definedName name="Z_50A293A2_AFF9_4917_9CDE_69ADACF05E4D_.wvu.PrintTitles">'two-tier system'!$4:$7</definedName>
    <definedName name="Z_AC09EB7C_4974_45B5_BB54_46398C4C9D6A_.wvu.PrintArea">'two-tier system'!$A$1:$J$78</definedName>
    <definedName name="Z_AC09EB7C_4974_45B5_BB54_46398C4C9D6A_.wvu.PrintTitles">'two-tier system'!$4:$7</definedName>
    <definedName name="Z_DC0E739E_1B91_4E93_960A_9DA5E7AAB988_.wvu.PrintArea">'two-tier system'!$A$1:$J$78</definedName>
    <definedName name="Z_DC0E739E_1B91_4E93_960A_9DA5E7AAB988_.wvu.PrintTitles">'two-tier system'!$4:$7</definedName>
  </definedNames>
  <calcPr fullCalcOnLoad="1"/>
</workbook>
</file>

<file path=xl/sharedStrings.xml><?xml version="1.0" encoding="utf-8"?>
<sst xmlns="http://schemas.openxmlformats.org/spreadsheetml/2006/main" count="427" uniqueCount="262">
  <si>
    <t>Карта за оценка/Форма за оценка на Корпоративното управление в България</t>
  </si>
  <si>
    <t>Метод за оценка на компаниите с двустепенна и едностепенна система на управление</t>
  </si>
  <si>
    <t>Базирано на Методология, разработена от Christian Strenger</t>
  </si>
  <si>
    <t>Бележки относно методиката</t>
  </si>
  <si>
    <t>Отделните критерии се отнасят към съответните глави от кодекса</t>
  </si>
  <si>
    <t>Степента на изпълнение по всяка точка се определя като се маркира в полето колона (1)</t>
  </si>
  <si>
    <t>Тежест на въпросите: Стандартното измерване се отбелязва в колона (2)</t>
  </si>
  <si>
    <t>Обобщените резултати са отразени като сума от различните критерии с общ резултат в (3)</t>
  </si>
  <si>
    <t>Картата е разработена в 2 варианта в зависимост от системата на управление, като дружеството попълва варианта, съответстващ на неговата система за управление</t>
  </si>
  <si>
    <t>Наименование на емитента:</t>
  </si>
  <si>
    <t>Дата на попълване:</t>
  </si>
  <si>
    <t>Изберете системата на управление на дружеството:</t>
  </si>
  <si>
    <t>Едностепенна система</t>
  </si>
  <si>
    <t>Двустепенна система</t>
  </si>
  <si>
    <t>Метод за оценка на компаниите с двустепенна система на управление</t>
  </si>
  <si>
    <t>Критерии</t>
  </si>
  <si>
    <t>да</t>
  </si>
  <si>
    <t>частично</t>
  </si>
  <si>
    <t>не</t>
  </si>
  <si>
    <t>I.</t>
  </si>
  <si>
    <t>I.1</t>
  </si>
  <si>
    <t>I.2</t>
  </si>
  <si>
    <t>В договорите за възлагане на управлението, сключвани с членовете на Управителния съвет, определени ли са техните задължения и задачи, критериите за размера на тяхното възнаграждение, задълженията им за лоялност към дружеството и основанията за освобождаване?</t>
  </si>
  <si>
    <t>I.3</t>
  </si>
  <si>
    <t>Възнаграждението на членовете на Управителния съвет състои ли се от основно възнаграждение и допълнителни стимули?</t>
  </si>
  <si>
    <t>I.4</t>
  </si>
  <si>
    <t>I.5</t>
  </si>
  <si>
    <t>I.6</t>
  </si>
  <si>
    <t>II.</t>
  </si>
  <si>
    <t>II.1</t>
  </si>
  <si>
    <t>II.2</t>
  </si>
  <si>
    <t>II.3</t>
  </si>
  <si>
    <t>II.4</t>
  </si>
  <si>
    <t>II.5</t>
  </si>
  <si>
    <t>II.6</t>
  </si>
  <si>
    <t>II.7</t>
  </si>
  <si>
    <t>II.8</t>
  </si>
  <si>
    <t>Компанията следва ли принципа за некомпенсиране на членовете на Надзорния съвет с акции или опции?</t>
  </si>
  <si>
    <t>II.10</t>
  </si>
  <si>
    <t xml:space="preserve">III. </t>
  </si>
  <si>
    <t>III.1</t>
  </si>
  <si>
    <t>III.2</t>
  </si>
  <si>
    <t>III.3</t>
  </si>
  <si>
    <t>III.4</t>
  </si>
  <si>
    <t>III.5</t>
  </si>
  <si>
    <t>IV.</t>
  </si>
  <si>
    <t>IV.1</t>
  </si>
  <si>
    <t>Има ли компанията изградена система за вътрешен контрол, която включително да идентифицира рисковете, съпътстващи дейността на дружеството и да подпомага тяхното ефективно управление?</t>
  </si>
  <si>
    <t>IV.2</t>
  </si>
  <si>
    <t>Системата за вътрешен контрол гарантира ли ефективното функциониране на системите за отчетност и разкриване на информация?</t>
  </si>
  <si>
    <t>IV.3</t>
  </si>
  <si>
    <t>Корпоративното ръководство подпомагано ли е за дейността си от одитен комитет?</t>
  </si>
  <si>
    <t>IV.4</t>
  </si>
  <si>
    <t>V.</t>
  </si>
  <si>
    <t>V.1</t>
  </si>
  <si>
    <t>V.2</t>
  </si>
  <si>
    <t>V.3</t>
  </si>
  <si>
    <t>Организират ли корпоративните ръководства процедурите и реда за провеждане на Общо събрание на акционерите по начин, който не затруднява или оскъпява ненужно гласуването?</t>
  </si>
  <si>
    <t>V.4</t>
  </si>
  <si>
    <t>V.5</t>
  </si>
  <si>
    <t>V.6</t>
  </si>
  <si>
    <t>V.7</t>
  </si>
  <si>
    <t>V.8</t>
  </si>
  <si>
    <t>V.9</t>
  </si>
  <si>
    <t>VI.</t>
  </si>
  <si>
    <t>VI.1</t>
  </si>
  <si>
    <t>VI.2</t>
  </si>
  <si>
    <t>VI.3</t>
  </si>
  <si>
    <t>VI.4</t>
  </si>
  <si>
    <t>VI.5</t>
  </si>
  <si>
    <t>VI.6</t>
  </si>
  <si>
    <t>VI.7</t>
  </si>
  <si>
    <t>Компанията информира ли периодично, в съответствие със законовите норми и добрата международна практика за разкриване на информация от нефинансов характер, за икономически, социални и екологични въпроси, касаещи заинтересованите лица (например: борба с корупцията; работа със служителите, доставчиците и клиентите; социална отговорност на дружеството; опазване на околната среда?</t>
  </si>
  <si>
    <t>VI.8</t>
  </si>
  <si>
    <t>VII.</t>
  </si>
  <si>
    <t>VII.1</t>
  </si>
  <si>
    <t>Дружеството идентифицирало ли е кои са заинтересованите лица с отношение към неговата дейност въз основа на тяхната степен и сфери на влияние, роля и отношение към устойчивото му развитие?</t>
  </si>
  <si>
    <t>VII.2</t>
  </si>
  <si>
    <t>Корпоративните ръководства осигуряват ли ефективно взаимодействие със заинтересованите лица?</t>
  </si>
  <si>
    <t>VII.3</t>
  </si>
  <si>
    <t>Компанията има ли разработени конкретни правила за отчитане интересите на заинтересованите лица, които правила да осигуряват и тяхното привличане при решаване на определени, изискващи позицията им въпроси?</t>
  </si>
  <si>
    <t>Стандартна оценка</t>
  </si>
  <si>
    <t>Метод за оценка на компаниите с едностепенна система на управление</t>
  </si>
  <si>
    <t>Председателят на Съвета на директорите независим член ли е?</t>
  </si>
  <si>
    <t>В договорите за възлагане на управлението, сключвани с членовете на Съвета на директорите,  определени ли са техните задължения и задачи, критериите за размера на тяхното възнаграждение, задълженията им за лоялност към дружеството и основанията за освобождаване?</t>
  </si>
  <si>
    <t>III.6</t>
  </si>
  <si>
    <t xml:space="preserve">Има ли компанията изградена система за вътрешен контрол, която включително да идентифицира рисковете, съпътстващи дейността на дружеството и да подпомага тяхното ефективно управление? </t>
  </si>
  <si>
    <t>Обобщени резултати за компаниите с двустепенна система на управление</t>
  </si>
  <si>
    <t>Корпоративно управление - ангажиране (вкл. Заинтересовани лица)</t>
  </si>
  <si>
    <t>Защита правата на акционерите</t>
  </si>
  <si>
    <t>Сътрудничество между Управителния и Надзорния съвети</t>
  </si>
  <si>
    <t>Стандартна</t>
  </si>
  <si>
    <t>Тежест:</t>
  </si>
  <si>
    <t>Частична оценка:</t>
  </si>
  <si>
    <t>Разкриване на информация</t>
  </si>
  <si>
    <t>Обща оценка Корпоративно управление</t>
  </si>
  <si>
    <t>Управителен съвет</t>
  </si>
  <si>
    <t>Одит и вътрешен контрол</t>
  </si>
  <si>
    <t>Надзорен съвет</t>
  </si>
  <si>
    <t>Scorecard for Corporate Governance of Bulgaria ©</t>
  </si>
  <si>
    <t>Обобщени резултати за компаниите с едностепенна система на управление</t>
  </si>
  <si>
    <t>Сътрудничество между Изпълнителното ръководство и независимите членове на съвета на директорите</t>
  </si>
  <si>
    <t>Изпълнително ръководство</t>
  </si>
  <si>
    <t>Съвет на директорите</t>
  </si>
  <si>
    <t>Регламентиран ли е в устройствените актове броят на независимите членове и разпределението на задачите между тях?</t>
  </si>
  <si>
    <t>Съществуват ли определени изисквания за спазване на принципите за приемственост и устойчивост на работа на Управителния съвет при назначаването и освобождаването на членовете му?</t>
  </si>
  <si>
    <t>Системата за разкриване на информация осигурява ли пълна, навременна, вярна и разбираема информация, която дава възможност за обективни и информирани решения и оценки?</t>
  </si>
  <si>
    <t>Осигурен ли е лесен достъп на акционерите до приетата дружествена политика за определяне на възнагражденията и тантиемите на членовете съвета, както и до информация относно получените от тях годишни възнаграждения и допълнителни стимули?</t>
  </si>
  <si>
    <t>Допълнителните стимули на членовете на Управителния съвет конкретно определени / определяеми ли са?</t>
  </si>
  <si>
    <t xml:space="preserve">Осигурен ли е лесен достъп на акционерите до приетата дружествена политика за определяне на възнагражденията и тантиемите на членовете съвета, както и до информация относно получените от тях годишни възнаграждения и допълнителни стимули? </t>
  </si>
  <si>
    <t>Съществуват ли определени изисквания за спазване на принципите за приемственост и устойчивост на работата на Надзорния съвет при избора на членовете му?</t>
  </si>
  <si>
    <t>Възнаграждението на изпълнителното ръководство състои ли се от основно възнаграждение и допълнителни стимули?</t>
  </si>
  <si>
    <t>Независимите членове на Надзорния съвет получават ли само основно възнаграждение без допълнителни стимули?</t>
  </si>
  <si>
    <t>Независимите директори, членове на Съвета на директорите получават ли само основно възнаграждение без допълнителни стимули?</t>
  </si>
  <si>
    <t>Всички акционери, включително миноритарните и чуждестранните, третират ли се равнопоставено?</t>
  </si>
  <si>
    <t>Структурата и разпределението на задачите на членовете на Управителния съвет гарантират ли ефективната дейност на дружеството?</t>
  </si>
  <si>
    <t>II.11</t>
  </si>
  <si>
    <t>Броят и качествата на независимите директори в Съвета на директорите кореспондира ли с интересите на всички акционери, включително миноритарните?</t>
  </si>
  <si>
    <t>Корпоративно управление - ангажиране (вкл. заинтересовани лица)</t>
  </si>
  <si>
    <t>Сътрудничество между изпълнителното ръководство и независимите членове на съвета на директорите</t>
  </si>
  <si>
    <t>Информационен източник</t>
  </si>
  <si>
    <r>
      <t xml:space="preserve">Изпълнение </t>
    </r>
    <r>
      <rPr>
        <b/>
        <sz val="8"/>
        <rFont val="Arial"/>
        <family val="2"/>
      </rPr>
      <t>(1)</t>
    </r>
  </si>
  <si>
    <r>
      <t xml:space="preserve">Стандартна оценка </t>
    </r>
    <r>
      <rPr>
        <b/>
        <sz val="8"/>
        <rFont val="Arial"/>
        <family val="2"/>
      </rPr>
      <t>(2)</t>
    </r>
  </si>
  <si>
    <r>
      <t xml:space="preserve">Брой на точките
</t>
    </r>
    <r>
      <rPr>
        <b/>
        <sz val="8"/>
        <rFont val="Arial"/>
        <family val="2"/>
      </rPr>
      <t>(3)</t>
    </r>
    <r>
      <rPr>
        <sz val="8"/>
        <rFont val="Arial"/>
        <family val="2"/>
      </rPr>
      <t xml:space="preserve"> = (1) × (2)
Стандартна оценка</t>
    </r>
  </si>
  <si>
    <t>При необходимост източникът на информация трябва да се отбележи в колоната "Информационен източник"</t>
  </si>
  <si>
    <t>Удивителните пред всеки критерий изчезват, когато се маркира съответното поле в колона (1)</t>
  </si>
  <si>
    <t>Картата следва да бъде подписана от лице с представителна власт в дружество.</t>
  </si>
  <si>
    <t>I.7</t>
  </si>
  <si>
    <t xml:space="preserve">Допълнителните стимули на изпълнителните членове на Съвета на директорите конкретно определени или определяеми ли са? </t>
  </si>
  <si>
    <t xml:space="preserve">Структурата и разпределението на задачите на членовете на Съвета на директорите гарантират ли ефективната дейност на дружеството? </t>
  </si>
  <si>
    <t xml:space="preserve">Системата за вътрешен контрол гарантира ли ефективното функциониране на системите за отчетност и разкриване на информация? </t>
  </si>
  <si>
    <t xml:space="preserve">Системата за разкриване на информация осигурява ли пълна, навременна, вярна и разбираема информация, която дава възможност за обективни и информирани решения и оценки? </t>
  </si>
  <si>
    <t>Корпоративните ръководства оповестили ли са своевременно структурата на капитала на дружеството и споразумения, които водят до упражняване на контрол съгласно неговите правила за разкриване на информация?</t>
  </si>
  <si>
    <t>VIII. Институционални инвеститори, пазари на финансови инструменти и други посредници</t>
  </si>
  <si>
    <t>VII.4</t>
  </si>
  <si>
    <t>VII.5</t>
  </si>
  <si>
    <t>VIII. 1</t>
  </si>
  <si>
    <t>VIII. 2</t>
  </si>
  <si>
    <t>VIII. 3</t>
  </si>
  <si>
    <t>VIII. 4</t>
  </si>
  <si>
    <t>VIII. 5</t>
  </si>
  <si>
    <t>Спазват ли се принципите за съответствие на компетентност на кандидатите, при предложения за избор на нови членове на  Управителния съвет, с естеството на дейността на дружеството?</t>
  </si>
  <si>
    <t>Ограничен ли е броят на последователните мандати на независимите членове?</t>
  </si>
  <si>
    <t>Процедурите за избор на нови членове отчитат ли изискванията за приемственост и устойчивост на функциониране на Надзорния съвет?</t>
  </si>
  <si>
    <t xml:space="preserve">Съществуват ли вътрешнофирмени правила, регламентиращи регулярния, навременен и изчерпателен обмен на информация между Управителния и Надзорния съвет? </t>
  </si>
  <si>
    <t>II.12</t>
  </si>
  <si>
    <t>II.9</t>
  </si>
  <si>
    <t>II.13</t>
  </si>
  <si>
    <t>V.10</t>
  </si>
  <si>
    <t>VI.9</t>
  </si>
  <si>
    <t>VI.10</t>
  </si>
  <si>
    <t>Ако изпълнението не е в пълно съответствие, моля посочете причините</t>
  </si>
  <si>
    <t>Моля, посочете начина, по който бива изпълнено изискването.</t>
  </si>
  <si>
    <t>Институционални инвеститори, пазари на финансови инструменти и други посредници</t>
  </si>
  <si>
    <r>
      <t>Corporate Governance Self-evaluation Scorecard</t>
    </r>
    <r>
      <rPr>
        <b/>
        <vertAlign val="superscript"/>
        <sz val="16"/>
        <color indexed="23"/>
        <rFont val="Arial"/>
        <family val="2"/>
      </rPr>
      <t>©</t>
    </r>
  </si>
  <si>
    <t>Приели ли са корпоративните ръководства вътрешни правила, които да осигуряват своевременното оповестяване на всяка съществена периодична и инцидентна информация относно дружеството, неговото управление, корпоративните му ръководства, оперативната му дейност и акционерната му структура?</t>
  </si>
  <si>
    <t>Осигуряват ли корпоративните ръководства и по какъв начин, взаимодействие на дружеството с неговите акционери - институционални инвеститори, а също така и с регулираните пазари на финансови инструменти и инвестиционните посредници на тези пазари?</t>
  </si>
  <si>
    <t>Съгласуват ли корпоративните ръководства със своите инвестиционни посредници и институционални инвеститори политиката и практиките на дружеството за корпоративно управление?</t>
  </si>
  <si>
    <t>Дружеството изисква ли разкриване и ограничаване на конфликтите на интереси от упълномощените съветници, анализатори, брокери, рейтингови агенции и други, които предоставят анализи или консултации?</t>
  </si>
  <si>
    <t>Ако дружеството е допуснато до търговия в юрисдикция, различна от тази, в която е учредено, оповестява ли приложимите и за тази юрисдикция правила за корпоративно управление?</t>
  </si>
  <si>
    <t>Броят на последователните мандати на членовете на Съвета на директорите осигурява ли ефективна работа на дружеството и спазването на законовите изисквания?</t>
  </si>
  <si>
    <t>Корпоративните ръководства утвърдили ли са и контролират ли спазването на вътрешни правила за изготвяне на годишните и междинните отчети и реда за разкриване на информация?</t>
  </si>
  <si>
    <t>Осигурен ли е на акционерите достъп до информация за сделки между дружеството и членовете на Управителния съвет и свързани с него лица? Посочете конкретното място и реда, евентуално - адреса на интернет страницата на дружеството, на която може да се получи гореописаната информация.</t>
  </si>
  <si>
    <t>Гарантират ли корпоративните ръководства достатъчна информираност на всички заинтересовани лица относно законово установените им права и ако да - по какъв начин?</t>
  </si>
  <si>
    <t>Корпоративните ръководства гарантират ли правото на своевременен и редовен достъп до относима, достатъчна и надеждна информация относно дружеството, когато заинтересованите лица участват в процеса на корпоративно управление и ако да - по какъв начин?</t>
  </si>
  <si>
    <t>Осигуряват ли корпоративните ръководства ефективно взаимодействие на дружеството с неговите акционери - институционални инвеститори, а също така и с регулираните пазари на финансови инструменти и инвестиционните посредници на тези пазари и ако да - по какъв начин?</t>
  </si>
  <si>
    <t>Системата за разкриване на информация на дружеството гарантира ли равнопоставеност на адресатите на информацията (акционери, заинтересовани лица, инвестиционна общност) и изключва ли злоупотребите с вътрешна информация? Опишете основните характеристики на създадената и поддържана система за разкриване на информация на дружеството и начина, по които дружеството оповестява тя гарантира равнопоставеност на адресатите на информацията.</t>
  </si>
  <si>
    <t>Компанията поддържа ли актуална корпоративна интернет страница? Посочете адреса на корпоративната интернет страница.</t>
  </si>
  <si>
    <t>Компанията разкрива ли на корпоративната си интернет страница цялата информация посочена в Глава 4, 34 от Кодекса? В случай, че дружеството не спазва някоя от препоръките на Кодекса - моля опишете конкретните текстове и причините за неспазването им.</t>
  </si>
  <si>
    <t>Компанията поддържа ли англоезична версия на корпоративната си интернет страница с посоченото съдържание в Глава 4, т. 34 от Кодекса?</t>
  </si>
  <si>
    <t>Корпоративните ръководства разработили ли са правила за организирането и провеждането на редовните и извънредни Общи събрания на акционерите на дружеството, които гарантират равнопоставено третиране на всички акционери и правото на всеки от акционерите да изрази мнението си по точките от дневния ред на Общото събрание?  Посочете конкретното място и реда, евентуално - адреса на интернет страницата на дружеството, на която може да се получи достъп до гореописаната информация. Посочете датата, на която последно са ревизирани и/или актуализирани приетите правила.</t>
  </si>
  <si>
    <t>Предприемат ли корпоративните ръководства действия за насърчаване участието на акционери в Общото събрание на акционерите и какви?</t>
  </si>
  <si>
    <t>В материалите на общите събрания на акционерите всички предложения относно основни корпоративни събития представят ли се като отделни точки в дневния ред на Общото събрание ( в т.ч. предложенията за разпределение на печалбата)? Посочете адреса на секцията на интернет страницата на дружеството, в която е налична гореспоменатата информация и документите представени на акционерите за последното Общо събрание на дружеството.</t>
  </si>
  <si>
    <t>Дружеството поддържа ли на интернет страницата си специална секция относно правата на акционерите и участието им в Общото събрание на акционерите? Посочете адреса на секцията, в която е описана гореспоменатата информация, на интернет страницата на дружеството.</t>
  </si>
  <si>
    <t>Акционерите уведомявани ли са за резултатите от Общото събрание чрез интернет и в съответния срок? Посочете адреса на секцията, в която е налична гореспоменатата информация, на интернет страницата на дружеството.</t>
  </si>
  <si>
    <t>Прилага ли се принципа за ротация при предложенията и избора на външен одитор? Посочете външните одитори на дружеството за последните три години.</t>
  </si>
  <si>
    <t>Корпоративните ръководства утвърдили ли са политика на дружеството по отношение на разкриването на информация и връзките с инвеститорите? Посочете конкретното място и реда, евентуално - адреса на интернет страницата на дружеството, на която може да се получи достъп до гореописаната информация. Посочете датата, на която последно са ревизирани и/или актуализирани приетата политика.</t>
  </si>
  <si>
    <t>Процедурите за избягване и разкриване на конфликти на интереси регламентирани ли са в устройствените актове на дружеството? Посочете конкретното място и реда, евентуално - адреса на интернет страницата на дружеството, на която може да се получи достъп до гореописаната информация. Посочете датата, на която последно са ревизирани и/или актуализирани приетите процедури.</t>
  </si>
  <si>
    <t xml:space="preserve">Корпоративните ръководства приели ли са и спазват ли Етичен кодекс? Посочете конкретното място и реда, евентуално - адреса на интернет страницата на дружеството, на която може да се получи достъп до гореописания документ. Посочете датата, на която последно е ревизиран и/или актуализиран  кодекса, и опишете дали през последната година е имало случаи, изискващи прилагането на заложените в кодекса принципи. </t>
  </si>
  <si>
    <t>Има ли поне един член на Надзорния съвет, който да притежава финансова компетентност? Посочете адреса на интернет страницата на дружеството, на който може да бъде намерена информация за компетентността на всеки един от членовете на Надзорния съвет.</t>
  </si>
  <si>
    <t>Насърчава ли се обучението на членовете на Надзорния съвет? Посочете действията свързани с повишаване квалификацията на някой или всички членове на Надзорния съвет през последната година?</t>
  </si>
  <si>
    <t>В устройствените актове на дружеството регламентиран ли е броят на дружествата, в които членовете на Надзорния съвет могат да заемат ръководни позиции? Посочете документа и конкретния текст, в които са определени изискванията за броя на дружествата, в които членовете на Надзорния съвет могат да заемат ръководни позиции</t>
  </si>
  <si>
    <t>Отразява ли възнаграждението на независимите членове на Надзорния съвет участието им в заседания, изпълнението на техните задачи да контролират действията на изпълнителното ръководство и ефективното им участието в работата на дружеството? Посочете конкретното място и реда, евентуално - адреса на интернет страницата на дружеството, описваща връзката  между възнаграждението на независимите директори и изпълняваните от тях функции.</t>
  </si>
  <si>
    <t>Насърчава ли се обучението на членовете на Съвета на директорите? Посочете дейностите, свързани с повишаване квалификацията на някой или всички членове на Съвета на директорите през последната година.</t>
  </si>
  <si>
    <t>Възнаграждението на независимите директори, членове на Съвета на директорите отразява ли участието им в заседания, изпълнението на техните задачи да контролират действията на изпълнителното ръководство и ефективното им участието в работата на дружеството? Посочете конкретното място и реда, евентуално - адреса на интернет страницата на дружеството, описваща връзката  между възнаграждението на независимите директори и изпълняваните от тях функции.</t>
  </si>
  <si>
    <t>Допълнителните стимули на изпълнителните членове на Съвета на директорите обвързани ли са с ясни и конкретни критерии и показатели по отношение на резултатите на дружеството и/или с постигането на предварително определени от Съвета на директорите цели? Опишете каква е връзката между допълнителните стимули на изпълнителните членове на Съвета на директорите и постиганите резултати на дружеството или други критерии и/или цели.</t>
  </si>
  <si>
    <t>Осигурен ли е достъп на акционерите до информация за сделки между дружеството и членовете на Съвета на директорите  и свързани с него лица? Посочете конкретното място и реда, евентуално - адреса на интернет страницата на дружеството, на която може да се получи гореописаната информация.</t>
  </si>
  <si>
    <t>Съветът на директорите утвърдил ли е политика за разкриване на информация и връзки с инвеститорите? Посочете конкретното място и реда, евентуално - адреса на интернет страницата на дружеството, на която може да се получи достъп до гореописаната информация. Посочете датата, на която последно са ревизирани и/или актуализирани приетата политика.</t>
  </si>
  <si>
    <t>Корпоративните ръководства разработили ли са правила за организирането и провеждането на редовните и извънредни Общи събрания на акционерите на дружеството, които гарантират равнопоставено третиране на всички акционери и правото на всеки от акционерите да изрази мнението си по точките от дневния ред на Общото събрание? Посочете конкретното място и реда, евентуално - адреса на интернет страницата на дружеството, на която може да се получи достъп до гореописаната информация. Посочете датата, на която последно са ревизирани и/или актуализирани приетите правила.</t>
  </si>
  <si>
    <t>Осигурен ли е механизъм за съдействие на акционерите, имащи право съгласно действащото законодателство да включват допълнителни въпроси и да предлагат решения по вече включени въпроси в дневния ред на Общото събрание? Представете описание на гореспоменатия механизъм.</t>
  </si>
  <si>
    <t>Присъстват ли всички членове на корпоративните ръководства на Общите събрания на акционерите на дружеството? Посочете колко от членовете на корпоративните ръководства са присъствали на последното редовно Общо събрание на акционерите на дружеството.</t>
  </si>
  <si>
    <t>Системата за разкриване на информация на дружеството гарантира ли равнопоставеност на адресатите на информацията (акционери, заинтересовани лица, инвестиционна общност) и изключва ли злоупотребите с вътрешна информация? Опишете основните характеристики на създадената и поддържана система за разкриване на информация на дружеството и начина, по който дружеството  гарантира равнопоставеност на адресатите на информацията.</t>
  </si>
  <si>
    <t>Компанията разкрива ли на корпоративната си интернет страница цялата информация посочена в Глава 4, т. 34 от Кодекса? В случай, че дружеството не спазва някоя от препоръките на Кодекса - моля опишете конкретните текстове и причините за неспазването им.</t>
  </si>
  <si>
    <t>Базиран на Националния кодекс за корпоративно управление в редакцията му от април 2016 год.</t>
  </si>
  <si>
    <t>Допълнителните стимули на членовете на Управителния съвет обвързани ли са с ясни и конкретни критерии и показатели по отношение на резултатите на дружеството и/или с постигането на предварително определени от Надзорния съвет цели? Опишете каква е връзката между допълнителните стимули на  членовете на Управителния съвет и постиганите резултати на дружеството или други критерии и/или цели определени от Надзорния съвет.</t>
  </si>
  <si>
    <t xml:space="preserve">Съществуват ли определени изисквания за подходящи знания и опит към членовете на Надзорния съвет, отговарящи на заеманата от тях позиция? Посочете конкретното място и реда, евентуално - адреса на интернет страницата на дружеството, в които са определени изискванията за подходящи знания и опит към членовете на Съвета на директорите. </t>
  </si>
  <si>
    <t>Има ли установена практика новите членове на Надзорния съвет  да бъдат запознавани с основните правни и финансови въпроси, свързани с дейността на дружеството?</t>
  </si>
  <si>
    <t>Осигурен ли е достъп на акционерите до информация за сделки между дружеството и членовете на Надзорния съвет и свързани с него лица? Опишете процедурата и мястото, евентуално адреса на интернет страницата на дружеството, на които може да бъде получена информация за сделките между дружеството и членовете на Надзорния съвет и свързани с него лица.</t>
  </si>
  <si>
    <t>При избора на инвестиционни посредници и съответно оператори на пазари, на които да се търгуват финансовите им инструменти, корпоративните ръководства отчитат ли в каква степен  действията на тези лица се базират на пазарни информация и принципи?</t>
  </si>
  <si>
    <t xml:space="preserve">Съществуват ли определени изисквания за подходящи знания и опит към членовете на Съвета на директорите, отговарящи на заеманата от тях позиция? Посочете конкретното място и реда, евентуално - адреса на интернет страницата на дружеството, в които са определени изискванията за подходящи знания и опит към членовете на Съвета на директорите. </t>
  </si>
  <si>
    <t>Има ли установена практика новите членове на Съвета на директорите  да бъдат запознавани с основните правни и финансови въпроси, свързани с дейността на дружеството?</t>
  </si>
  <si>
    <t>Ограничен ли е броят на последователните мандати на независимите членове на Съвета на директорите? Посочете документа, в който е посочено ограничението относно допустимия брой последователни мандати на независимите членове на Съвета на директорите.</t>
  </si>
  <si>
    <t>Съветът на директорите дава ли насоки, одобрява и контролира ли изпълнението на: бизнес плана на дружеството, сделки от съществен характер, както и други дейности, установени в устройствените му актове?</t>
  </si>
  <si>
    <t>В устройствените актове на дружеството регламентиран ли е броят на дружествата, в които членовете на Съвета на директорите могат да заемат ръководни позиции? Посочете документа и конкретния текст, в които са определени изискванията за броя на дружествата, в които членовете на Съвета на директорите могат да заемат ръководни позиции.</t>
  </si>
  <si>
    <t>Картата за оценка е приета от Националната комисия за корпоративно управление.</t>
  </si>
  <si>
    <t>23 януари 2017 година</t>
  </si>
  <si>
    <t>Централна кооперативна банка АД</t>
  </si>
  <si>
    <t xml:space="preserve">Възнаграждението на членовете на управителния съвет може да включва и променливо възаграждение по формата на тантиеми, които се определят от Общото събрание на банката </t>
  </si>
  <si>
    <t xml:space="preserve">Да </t>
  </si>
  <si>
    <t xml:space="preserve">В договорите за възлагане на управлението, сключвани с членовете на Управителния съвет, определени ли са техните задължения и задачи, критериите за размера на тяхното възнаграждение, задълженията им за лоялност към дружеството и основанията на освобождаване. Поради наличие на клаузи за конфиденциалност, конретна информация не може да бъде разгласен публично. </t>
  </si>
  <si>
    <t>Няма конкретни критерии за определяне на допълнителните критерии и показатели по отношение на резултатите на дружеството.</t>
  </si>
  <si>
    <t>Информация за сделки между свърани и заинтересовани лица се дава по реда определен съгласно Закона за публично предлагане на ценни книжа.</t>
  </si>
  <si>
    <t>Броят и финкциите на независимите членове е регламентиран съгсно Закона за публично предлагане на ценни книжа.</t>
  </si>
  <si>
    <t>Лицата, за които се иска из ­даване на одобрение, за да бъдат избрани в надзорния съвет на банка, трябва да отговарят на изискванията по чл. 11, ал. 1, т. 3–8 от Закона за кредитните институции и да притежават надеждност и пригодност, необходими за заемане на длъжността, включително квалификация и познания за ефективно изпълнение на задължения при участие в структури, които банката е формирала във връзка с изискванията на чл. 73, чл. 73б и чл. 73в от Закона за кредитните институции. По отношение на тези лица се прилагат и съответните изисквания от насоките на Европейския банков орган (ЕБО) за оценка на пригодността на членовете на ръководния орган и лицата, заемащи ключови позиции.</t>
  </si>
  <si>
    <t>Не</t>
  </si>
  <si>
    <t>Няма ограничение за последователните мандати.</t>
  </si>
  <si>
    <t>Съществуват изисквания за спазване на принципите на приемственост и устойчивост на работа на Надзорния съвет при избора на членовете му, обусловени от критериите за надеждност и пригодност, при подбор на членове на Надзорния съвет.</t>
  </si>
  <si>
    <t>Има усатановена практика и новите членове на Надзорния съвет биват детайлно запознавани с основните правни и финансови въпроси, свързани с дейността на дружеството от Изпълнителните директори и прокуриста на банката</t>
  </si>
  <si>
    <t xml:space="preserve">Насърчава се обучението на членовете на Надзорния съвет на банката. </t>
  </si>
  <si>
    <t>Съгласно Чл. 4а от Наредба 20 на БНБ, за да получи одобрение от БНБ лицето не трябва да заема в други юридически лица повече от: 1. една длъжност на изпълнителен член или прокурист, или управител и две длъжности на член на управителен съвет (съвет на директорите), който не е из¬пълнителен член, или на член на надзорен съвет, или 2. четири длъжности на член на управителен съвет (съвет на директорите), който не е изпълнителен член, или на член на надзорен съвет. Длъжностите по т. 1 в дружества от една и съща група по смисъла на § 1, т. 13 от допълнителните разпоредби на Закона за допълнителния надзор върху финансовите конгломерати се считат за една длъжност. Това се прилага и за длъжностите в дружества, в които банката притежава квалифицирано дялово участие.</t>
  </si>
  <si>
    <t>Сдеки между свързани лица се обявяват съгласно изискванията на Закона за публично предлагане на ценни книжа.</t>
  </si>
  <si>
    <t>Съществуват превилници за работа на Управителния и Надзорен съвет, където е регламентиран регулярния, навременен и изчерпателен обмен на информация между Управителния и Надзорния съвет.</t>
  </si>
  <si>
    <t>Да. В интернет страницата на дружетвото има специална секция за инвеститори. http://www.ccbank.bg/bg/about-us/for-investors/</t>
  </si>
  <si>
    <t xml:space="preserve">Дружеството има изградена система за вътрешен комнтрол, като ръководителя на отдел "Вътрешн контрол" докладва периодично на корпоративното ръководстовото на резултатите от провеждания текущ контрол, а също така се отчита за дейността си пред управителния съвет, надзорния съвет и общото събрание на акционерите. Банката също така има и одитен комитет, който се избира и отчита дейността си на общото събрание на акционерите. </t>
  </si>
  <si>
    <t xml:space="preserve">Да. Банката има одитен комитет, който: 
Наблюдава на процесите по финансово отчитане в ЦКБ АД; Наблюдава ефективността на системите за вътрешен контрол; Наблюдава на ефективността на системите за управление на рисковете; Наблюдава на независимия финансов одит в предприятието; Извършва преглед на независимостта на регистрирания одитор напредприятието в съответствие с изискванията на закона и Етичния кодекс на професионалните счетоводители; Дава препоръка за избор на регистриран одитор за проверка и заверка на годишния финансов отчет на ЦКБ АД.
</t>
  </si>
  <si>
    <t>Да. Абсолютно всички акционери се третират равнопоставено. Информацията е достъпна до всики акционери, всеки акционер, който е поискал среща с представител на банката е била осъществена такава среща. Доказателство за равното третиране на всички акционери е редовното участие на миноритарни акционери, както и представители на чуждестранни акционери в общите събрания на банакта.</t>
  </si>
  <si>
    <t xml:space="preserve">При организирането и провеждането на редовните и извънредни Общи събрания на акционерите на банката, ксе гарантира равнопоставено третиране на всички акционери и правото на всеки от акционерите да изрази мнението си по точките от дневния ред на Общото събрание, съгласно Търговския закон, Закона за публично предлагане на ценни книжа и вътрешно нормативната уведба на банката. </t>
  </si>
  <si>
    <t>Общите събрания на банката се организират по процедурите и реда за провеждане на общи събрания на банката, регламентиран в Търговския закон, Закона за кредитните институции, Закона за публично предлагане на ценни книжа и вътрешнонормативната уведба на банката, като по този начин се гарантира, че за акционерите не се затруднява или оскъпява ненужно процаса на гласуване.</t>
  </si>
  <si>
    <t>В материалите на общите събрания на акционерите всички предложения относно основни корпоративни събития се представят като отделни точки в дневния ред на Общото събрание. Материалите се публикуват на интернет страницата на банакта:http://www.ccbank.bg/bg/about-us/for-investors/</t>
  </si>
  <si>
    <t>В интернет страницата на дружеството има специална секция за Общи събрания на акционерите на банката. В материалите към всяко общо събрание се публикува информация за правата на акционерите. http://www.ccbank.bg/bg/about-us/for-investors/</t>
  </si>
  <si>
    <t>Процедурите за избягване и разкриване на конфликти на интереси са регламентирани в устройствените актове на дружеството.</t>
  </si>
  <si>
    <t>Корпоративните ръководства предприемат действия за насърчаване участието на акционери в Общото събрание на акционерите, като информацията касаеща общите събрания бива разкривана по законоустановения метод в законоустановения срок така, че да могат вскични акционери своевренно и подрибно да се запознаят с нея.</t>
  </si>
  <si>
    <t>Акционерите се уведомяват за резултатите от Общото събрание на дружеството в законовоустановения срок, чрез специална секция в интернет страницатга на дружестовото: http://www.ccbank.bg/bg/about-us/for-investors/, както и чрез сайта infostock.bg</t>
  </si>
  <si>
    <t>Всички членове на корпоративните ръководства присъстват на Общите събрания на банката.</t>
  </si>
  <si>
    <r>
      <t>Акционерите, притежаващи поне 5% от капитала не по-малко от 3 месеца,</t>
    </r>
    <r>
      <rPr>
        <b/>
        <sz val="8"/>
        <color indexed="8"/>
        <rFont val="Arial"/>
        <family val="2"/>
      </rPr>
      <t> </t>
    </r>
    <r>
      <rPr>
        <sz val="8"/>
        <color indexed="8"/>
        <rFont val="Arial"/>
        <family val="2"/>
      </rPr>
      <t>могат след обявяване в Търговския регистър или изпращане на покана за общо събрание</t>
    </r>
    <r>
      <rPr>
        <b/>
        <sz val="8"/>
        <color indexed="8"/>
        <rFont val="Arial"/>
        <family val="2"/>
      </rPr>
      <t> </t>
    </r>
    <r>
      <rPr>
        <sz val="8"/>
        <color indexed="8"/>
        <rFont val="Arial"/>
        <family val="2"/>
      </rPr>
      <t>да включат и други въпроси в дневния ред на общото събрание чрез тяхното обявяване в Търговския регистър.</t>
    </r>
  </si>
  <si>
    <t>Корпоративните ръководства, съгласно ЗППЦК осигуряват своевременното оповестяване на всяка съществена периодична и инцидентна информация относно дружеството, неговото управление, корпоративните му ръководства, оперативната му дейност и акционерната му структура.</t>
  </si>
  <si>
    <t xml:space="preserve">Системата за разкриване на информация на банката гарантира равнопоставеност на адресатите на информацията (акционери, заинтересовани лица, инвестиционна общност) и изключва. злоупотребите с вътрешна информация. Информацията бива разкривана на интернет страницата на дружеството: http://www.ccbank.bg/bg/about-us/for-investors/ и чрез сайта infostock.bg </t>
  </si>
  <si>
    <t>Системата за разкриване на информация осигурява пълна, навременна, вярна и разбираема информация, което е видно от секцията "За инвестотори" на интернет страница на дружеството: Системата за разкриване на информация осигурява ли пълна, навременна, вярна и разбираема информация</t>
  </si>
  <si>
    <t>Корпоративното ръководство спазването стриктно разпоредбите на ЗППЦК за изготвяне на годишните и междинните отчети и реда за разкриване на информация</t>
  </si>
  <si>
    <t>Банката поддържа активна интернет страница: http://www.ccbank.bg/bg/</t>
  </si>
  <si>
    <t>Банката разкрива ли на корпоративната си интернет страница информацията посочена в Глава 4, 34 от Кодекса.</t>
  </si>
  <si>
    <t>Банката поддъжа англоезична версия на интернет страницата си: http://www.ccbank.bg/en/</t>
  </si>
  <si>
    <t>Банката спазва стриктно законовите норми за разкриване на информация.</t>
  </si>
  <si>
    <t>Политиката за възнаграждения е общодостъпна на интернет страницата на банката: http://www.ccbank.bg/bg/about-us/management-program/</t>
  </si>
  <si>
    <t>Корпоративните ръководства оповестяват своевременно структурата на капитала на дружеството и споразумения, които водят до упражняване на контрол.</t>
  </si>
  <si>
    <t>Корпоративните ръководства гарантират правото на своевременен и редовен достъп до относима, достатъчна и надеждна информация относно дружеството, чрез интернет страницата на дружестовото: http://www.ccbank.bg/bg/about-us/for-investors/</t>
  </si>
  <si>
    <t xml:space="preserve">Банката е идентифицирала кои са заинтересованите лица с отношение към неговата дейност, съгласно нормативната уредба. </t>
  </si>
  <si>
    <t>Корпоративните ръководства гарантират достатъчна информираност на всички заинтересовани лица относно законово установените им права, чрез интернет страница на дружестовото: http://www.ccbank.bg/bg/about-us/for-investors/</t>
  </si>
  <si>
    <t>Банката има разработени конкретни правила за отчитане интересите на заинтересованите лица.</t>
  </si>
  <si>
    <t>Корпоративните ръководства осигуряват ефективно взаимодействие със заинтересованите лица.</t>
  </si>
  <si>
    <t>Корпоративните ръководства, спазвайки стриктно приложимото законодателство, осигуряват  ефективно взаимодействие на дружеството с неговите акционери - институционални инвеститори, а също така и с регулираните пазари на финансови инструменти и инвестиционните посредници на тези пазари.</t>
  </si>
  <si>
    <t>При избора на инвестиционни посредници и съответно оператори на пазари, на които да се търгуват финансовите им инструменти, корпоративните ръководства отчитат в каква степен  действията на тези лица се базират на пазарни информация и принципи.</t>
  </si>
  <si>
    <t>Корпоративните ръководства, съгалсуват със своите инвестиционни посредници и институционални инвеститори политиката  на банката за корпоративно управление, чрез публичното й оповестяване.</t>
  </si>
  <si>
    <t>Съгласно нормативната уведба, банката, изисква разкриване и ограничаване на конфликтите на интереси от упълномощените съветници, анализатори, брокери, рейтингови агенции и други, които предоставят анализи и консултации.</t>
  </si>
  <si>
    <t>Системата за вътрешен контрол гарантира ефективното функциониране на системите за отчетност и разкриване на информация.</t>
  </si>
  <si>
    <t>Да съгласно изискванита на Закона за кредитните институции и Закона за независимия финансов одит. Годишно общо събрание на акционерите на ЦКБ АД избира “Делойт Одит” ООД, ЕИК 121145199 и “Грант Торнтон” ООД, ЕИК 831716285 , за                                                   специализирани одиторски предприятия, които да извършат проверка и заверка на годишния отчет на банката и надзорните отчети, определени от Българска народна банка.</t>
  </si>
  <si>
    <t xml:space="preserve">Трима от шестте членове на управителния съвет са изпълнителни директори на банката с ясно дефинирани задачи произтичащо от Тръговския закон, Закона за кредитните институции, вътрешнонормативната уредба на банката, както и реосрното разпределение.  </t>
  </si>
  <si>
    <t xml:space="preserve">Лицата, за които се иска издаване на одобрение, за да бъдат избрани в управителния съвет или в съвета на директорите на банка, трябва да отговарят на изискванията по чл. 11, ал. 1,  от Закона за кредитните институции, както и на едно от следните условия: 
1. да са заемали не по-малко от 5 години длъжност с ръководни функции в предприятия от банковия или финансовия сектор или в институции, сравними с банка, а ако имат висше икономическо или юридическо образование – не по- малко от 3 години;
2. да са заемали не по-малко от 10 години длъжност с ръководни функции във финансовото управление на предприятия от нефинансовия сектор, чиито активи са съпоставими със стойността на активите на банката, а ако имат висше иконо¬мическо или юридическо образование – не по-малко от 5 години; 
3. да са заемали не по-малко от 10 години длъжност с ръководни функции във финансовото управление на държавни институции, а ако имат висше икономиче¬ско или юридическо образование – не по-малко от 5 години; 
5. да са хабилитирани лица (преподаватели, научни работници) в областта на икономиката или правото.
6. за лицата с висше юридическо или икономическо образование: да са ра¬ботили най-малко 5 години на длъжност с ръководни функции в предприятие от банковия сектор или в сравнимо с банка дружество или институция; 
7. за лицата без висше юридическо или икономическо образование: да имат не по-малко от 10 години професионален опит в предприятия от банковия сектор или в сравнимо с банка дружество или институция, от които най-малко 5 години на длъжност с ръководни функции.
</t>
  </si>
  <si>
    <t>Да могат да бъдат определени, съгласно Политиката за възнаграждения</t>
  </si>
  <si>
    <t xml:space="preserve">В Надзорния съвет на банката има членове с финансова грамотност. Биографична справка, включваща и образование и квалификация на всеки един от челновете на Надзорния съвет на банката е неразделна част от материалите за Общото събрание на акционерите, на което са избрани  за членове на Надзорния съвет на банката. </t>
  </si>
  <si>
    <t>Съгласно Политика за подбор, оценка на пригодността и обучение на членовете на управителния съвет и на надзорния съвет на „Централна кооперативна банка” АД и на лицата,  заемащи ключови позиции: 1 Членовете на УС и НС следва да имат актуална представа за дейността на Банката и дъщерните й дружества и произтичащите от нея рискове на ниво, съизмеримо с техните отговорности, включително и подходящо разбиране на областите, за които отделният член не носи пряка отговорност, а отговаря колективно с останалите членове на УС и НС. 
2 Членовете на УС и НС следва да имат ясна представа за правилата за управление на Банката, ролята и отговорности си. Те трябва да могат да допринесат за изграждането на подходяща култура, корпоративни ценности и поведение в рамките на УС, НС и на Банката.</t>
  </si>
  <si>
    <t>Дружеството не е листвано за търговия в друга юрисдикция.</t>
  </si>
</sst>
</file>

<file path=xl/styles.xml><?xml version="1.0" encoding="utf-8"?>
<styleSheet xmlns="http://schemas.openxmlformats.org/spreadsheetml/2006/main">
  <numFmts count="16">
    <numFmt numFmtId="5" formatCode="#,##0\ &quot; &quot;;\-#,##0\ &quot; &quot;"/>
    <numFmt numFmtId="6" formatCode="#,##0\ &quot; &quot;;[Red]\-#,##0\ &quot; &quot;"/>
    <numFmt numFmtId="7" formatCode="#,##0.00\ &quot; &quot;;\-#,##0.00\ &quot; &quot;"/>
    <numFmt numFmtId="8" formatCode="#,##0.00\ &quot; &quot;;[Red]\-#,##0.00\ &quot; &quot;"/>
    <numFmt numFmtId="42" formatCode="_-* #,##0\ &quot; &quot;_-;\-* #,##0\ &quot; &quot;_-;_-* &quot;-&quot;\ &quot; &quot;_-;_-@_-"/>
    <numFmt numFmtId="41" formatCode="_-* #,##0_-;\-* #,##0_-;_-* &quot;-&quot;_-;_-@_-"/>
    <numFmt numFmtId="44" formatCode="_-* #,##0.00\ &quot; &quot;_-;\-* #,##0.00\ &quot; &quot;_-;_-* &quot;-&quot;??\ &quot; &quot;_-;_-@_-"/>
    <numFmt numFmtId="43" formatCode="_-* #,##0.00_-;\-* #,##0.00_-;_-* &quot;-&quot;??_-;_-@_-"/>
    <numFmt numFmtId="164" formatCode="_-* #,##0\ _ _-;\-* #,##0\ _ _-;_-* &quot;-&quot;\ _ _-;_-@_-"/>
    <numFmt numFmtId="165" formatCode="_-* #,##0.00\ _ _-;\-* #,##0.00\ _ _-;_-* &quot;-&quot;??\ _ _-;_-@_-"/>
    <numFmt numFmtId="166" formatCode="0.0%"/>
    <numFmt numFmtId="167" formatCode="m/d/yyyy"/>
    <numFmt numFmtId="168" formatCode="&quot;Yes&quot;;&quot;Yes&quot;;&quot;No&quot;"/>
    <numFmt numFmtId="169" formatCode="&quot;True&quot;;&quot;True&quot;;&quot;False&quot;"/>
    <numFmt numFmtId="170" formatCode="&quot;On&quot;;&quot;On&quot;;&quot;Off&quot;"/>
    <numFmt numFmtId="171" formatCode="[$€-2]\ #,##0.00_);[Red]\([$€-2]\ #,##0.00\)"/>
  </numFmts>
  <fonts count="65">
    <font>
      <sz val="10"/>
      <name val="Arial"/>
      <family val="2"/>
    </font>
    <font>
      <sz val="11"/>
      <color indexed="8"/>
      <name val="Calibri"/>
      <family val="2"/>
    </font>
    <font>
      <b/>
      <sz val="16"/>
      <name val="Arial"/>
      <family val="2"/>
    </font>
    <font>
      <b/>
      <sz val="10"/>
      <name val="Arial"/>
      <family val="2"/>
    </font>
    <font>
      <sz val="10"/>
      <name val="Arial Narrow"/>
      <family val="2"/>
    </font>
    <font>
      <u val="single"/>
      <sz val="10"/>
      <color indexed="12"/>
      <name val="Arial"/>
      <family val="2"/>
    </font>
    <font>
      <b/>
      <sz val="8"/>
      <name val="Arial"/>
      <family val="2"/>
    </font>
    <font>
      <sz val="8"/>
      <name val="Arial"/>
      <family val="2"/>
    </font>
    <font>
      <sz val="10"/>
      <color indexed="9"/>
      <name val="Arial"/>
      <family val="2"/>
    </font>
    <font>
      <b/>
      <sz val="10"/>
      <color indexed="9"/>
      <name val="Arial"/>
      <family val="2"/>
    </font>
    <font>
      <b/>
      <sz val="11"/>
      <name val="Arial"/>
      <family val="2"/>
    </font>
    <font>
      <b/>
      <sz val="10"/>
      <color indexed="10"/>
      <name val="Arial"/>
      <family val="2"/>
    </font>
    <font>
      <b/>
      <sz val="11"/>
      <color indexed="9"/>
      <name val="Arial"/>
      <family val="2"/>
    </font>
    <font>
      <b/>
      <sz val="12"/>
      <color indexed="10"/>
      <name val="Arial"/>
      <family val="2"/>
    </font>
    <font>
      <sz val="12"/>
      <name val="Arial"/>
      <family val="2"/>
    </font>
    <font>
      <sz val="18"/>
      <name val="Arial"/>
      <family val="2"/>
    </font>
    <font>
      <sz val="14"/>
      <name val="Arial"/>
      <family val="2"/>
    </font>
    <font>
      <b/>
      <sz val="9"/>
      <name val="Arial"/>
      <family val="2"/>
    </font>
    <font>
      <sz val="9"/>
      <name val="Arial"/>
      <family val="2"/>
    </font>
    <font>
      <sz val="9"/>
      <color indexed="9"/>
      <name val="Arial"/>
      <family val="2"/>
    </font>
    <font>
      <sz val="16"/>
      <name val="Arial"/>
      <family val="2"/>
    </font>
    <font>
      <sz val="16"/>
      <name val="Times New Roman"/>
      <family val="1"/>
    </font>
    <font>
      <b/>
      <sz val="16"/>
      <color indexed="23"/>
      <name val="Arial"/>
      <family val="2"/>
    </font>
    <font>
      <b/>
      <vertAlign val="superscript"/>
      <sz val="16"/>
      <color indexed="23"/>
      <name val="Arial"/>
      <family val="2"/>
    </font>
    <font>
      <b/>
      <sz val="10"/>
      <color indexed="16"/>
      <name val="Arial"/>
      <family val="2"/>
    </font>
    <font>
      <i/>
      <sz val="10"/>
      <name val="Arial"/>
      <family val="2"/>
    </font>
    <font>
      <b/>
      <i/>
      <sz val="9"/>
      <name val="Arial"/>
      <family val="2"/>
    </font>
    <font>
      <sz val="8"/>
      <color indexed="8"/>
      <name val="Arial"/>
      <family val="2"/>
    </font>
    <font>
      <b/>
      <sz val="8"/>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8.5"/>
      <color indexed="20"/>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8.5"/>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00000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2"/>
        <bgColor indexed="64"/>
      </patternFill>
    </fill>
    <fill>
      <patternFill patternType="solid">
        <fgColor theme="0"/>
        <bgColor indexed="64"/>
      </patternFill>
    </fill>
    <fill>
      <patternFill patternType="solid">
        <fgColor rgb="FFEAEAEA"/>
        <bgColor indexed="64"/>
      </patternFill>
    </fill>
    <fill>
      <patternFill patternType="solid">
        <fgColor rgb="FFEAEAEA"/>
        <bgColor indexed="64"/>
      </patternFill>
    </fill>
    <fill>
      <patternFill patternType="solid">
        <fgColor rgb="FFEAEAEA"/>
        <bgColor indexed="64"/>
      </patternFill>
    </fill>
    <fill>
      <patternFill patternType="solid">
        <fgColor rgb="FFEAEAEA"/>
        <bgColor indexed="64"/>
      </patternFill>
    </fill>
    <fill>
      <patternFill patternType="solid">
        <fgColor indexed="9"/>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color indexed="8"/>
      </right>
      <top/>
      <bottom/>
    </border>
    <border>
      <left/>
      <right/>
      <top style="thin">
        <color indexed="8"/>
      </top>
      <bottom/>
    </border>
    <border>
      <left/>
      <right/>
      <top/>
      <bottom style="thin">
        <color indexed="8"/>
      </bottom>
    </border>
    <border>
      <left style="thin">
        <color indexed="8"/>
      </left>
      <right/>
      <top style="thin">
        <color indexed="8"/>
      </top>
      <bottom style="thin">
        <color indexed="8"/>
      </bottom>
    </border>
    <border>
      <left/>
      <right/>
      <top style="thin">
        <color indexed="8"/>
      </top>
      <bottom style="thin">
        <color indexed="8"/>
      </bottom>
    </border>
    <border>
      <left style="thin">
        <color indexed="8"/>
      </left>
      <right style="thin">
        <color indexed="8"/>
      </right>
      <top style="thin">
        <color indexed="8"/>
      </top>
      <bottom style="thin">
        <color indexed="8"/>
      </bottom>
    </border>
    <border>
      <left/>
      <right style="thin">
        <color indexed="8"/>
      </right>
      <top style="thin">
        <color indexed="8"/>
      </top>
      <bottom style="thin">
        <color indexed="8"/>
      </bottom>
    </border>
    <border>
      <left style="thin">
        <color indexed="8"/>
      </left>
      <right/>
      <top style="thin">
        <color indexed="8"/>
      </top>
      <bottom/>
    </border>
    <border>
      <left style="thin">
        <color indexed="8"/>
      </left>
      <right style="thin">
        <color indexed="8"/>
      </right>
      <top/>
      <bottom style="thin">
        <color indexed="8"/>
      </bottom>
    </border>
    <border>
      <left style="thin">
        <color indexed="8"/>
      </left>
      <right/>
      <top/>
      <bottom/>
    </border>
    <border>
      <left style="thin">
        <color indexed="8"/>
      </left>
      <right style="thin">
        <color indexed="8"/>
      </right>
      <top style="thin">
        <color indexed="8"/>
      </top>
      <bottom/>
    </border>
    <border>
      <left/>
      <right style="thin">
        <color indexed="8"/>
      </right>
      <top style="thin">
        <color indexed="8"/>
      </top>
      <bottom/>
    </border>
    <border>
      <left style="thin"/>
      <right style="thin"/>
      <top style="thin"/>
      <bottom style="thin"/>
    </border>
    <border>
      <left style="thin"/>
      <right style="thin"/>
      <top style="thin"/>
      <bottom/>
    </border>
    <border>
      <left style="thin"/>
      <right/>
      <top style="thin"/>
      <bottom style="thin"/>
    </border>
    <border>
      <left/>
      <right style="thin">
        <color indexed="8"/>
      </right>
      <top/>
      <bottom style="thin">
        <color indexed="8"/>
      </bottom>
    </border>
    <border>
      <left/>
      <right/>
      <top style="thin">
        <color indexed="8"/>
      </top>
      <bottom style="thin"/>
    </border>
    <border>
      <left/>
      <right/>
      <top/>
      <bottom style="thin"/>
    </border>
    <border>
      <left/>
      <right/>
      <top style="thin"/>
      <bottom style="thin"/>
    </border>
    <border>
      <left/>
      <right style="thin"/>
      <top style="thin"/>
      <bottom style="thin"/>
    </border>
    <border>
      <left style="thin"/>
      <right style="thin"/>
      <top/>
      <bottom/>
    </border>
    <border>
      <left style="thin"/>
      <right style="thin"/>
      <top/>
      <bottom style="thin"/>
    </border>
    <border>
      <left/>
      <right style="thin"/>
      <top style="thin">
        <color indexed="8"/>
      </top>
      <bottom style="thin">
        <color indexed="8"/>
      </bottom>
    </border>
    <border>
      <left style="medium">
        <color indexed="8"/>
      </left>
      <right/>
      <top style="medium">
        <color indexed="8"/>
      </top>
      <bottom/>
    </border>
    <border>
      <left style="medium">
        <color indexed="8"/>
      </left>
      <right/>
      <top/>
      <bottom/>
    </border>
    <border>
      <left/>
      <right style="medium">
        <color indexed="8"/>
      </right>
      <top/>
      <bottom/>
    </border>
    <border>
      <left style="medium">
        <color indexed="8"/>
      </left>
      <right/>
      <top/>
      <bottom style="medium">
        <color indexed="8"/>
      </bottom>
    </border>
    <border>
      <left/>
      <right/>
      <top/>
      <bottom style="medium">
        <color indexed="8"/>
      </bottom>
    </border>
    <border>
      <left/>
      <right style="medium">
        <color indexed="8"/>
      </right>
      <top/>
      <bottom style="medium">
        <color indexed="8"/>
      </bottom>
    </border>
    <border>
      <left/>
      <right/>
      <top style="medium">
        <color indexed="8"/>
      </top>
      <bottom/>
    </border>
    <border>
      <left/>
      <right style="medium">
        <color indexed="8"/>
      </right>
      <top style="medium">
        <color indexed="8"/>
      </top>
      <bottom/>
    </border>
    <border>
      <left style="thick">
        <color indexed="8"/>
      </left>
      <right/>
      <top style="thick">
        <color indexed="8"/>
      </top>
      <bottom/>
    </border>
    <border>
      <left/>
      <right/>
      <top style="thick">
        <color indexed="8"/>
      </top>
      <bottom/>
    </border>
    <border>
      <left/>
      <right style="thick">
        <color indexed="8"/>
      </right>
      <top style="thick">
        <color indexed="8"/>
      </top>
      <bottom/>
    </border>
    <border>
      <left style="thick">
        <color indexed="8"/>
      </left>
      <right/>
      <top/>
      <bottom/>
    </border>
    <border>
      <left/>
      <right style="thick">
        <color indexed="8"/>
      </right>
      <top/>
      <bottom/>
    </border>
    <border>
      <left style="thick">
        <color indexed="8"/>
      </left>
      <right/>
      <top/>
      <bottom style="thick">
        <color indexed="8"/>
      </bottom>
    </border>
    <border>
      <left/>
      <right/>
      <top/>
      <bottom style="thick">
        <color indexed="8"/>
      </bottom>
    </border>
    <border>
      <left/>
      <right style="thick">
        <color indexed="8"/>
      </right>
      <top/>
      <bottom style="thick">
        <color indexed="8"/>
      </bottom>
    </border>
    <border>
      <left style="thin">
        <color indexed="8"/>
      </left>
      <right style="thin">
        <color indexed="8"/>
      </right>
      <top/>
      <bottom/>
    </border>
    <border>
      <left style="medium">
        <color indexed="8"/>
      </left>
      <right style="medium">
        <color indexed="8"/>
      </right>
      <top style="medium">
        <color indexed="8"/>
      </top>
      <bottom/>
    </border>
    <border>
      <left style="medium">
        <color indexed="8"/>
      </left>
      <right style="medium">
        <color indexed="8"/>
      </right>
      <top/>
      <bottom/>
    </border>
    <border>
      <left style="thick">
        <color indexed="8"/>
      </left>
      <right style="thick">
        <color indexed="8"/>
      </right>
      <top/>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0" fontId="51" fillId="0" borderId="0" applyNumberFormat="0" applyFill="0" applyBorder="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 fillId="0" borderId="0">
      <alignment/>
      <protection/>
    </xf>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32" borderId="7" applyNumberFormat="0" applyFont="0" applyAlignment="0" applyProtection="0"/>
    <xf numFmtId="0" fontId="60" fillId="27" borderId="8" applyNumberFormat="0" applyAlignment="0" applyProtection="0"/>
    <xf numFmtId="9" fontId="0" fillId="0" borderId="0">
      <alignment/>
      <protection/>
    </xf>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301">
    <xf numFmtId="0" fontId="0" fillId="0" borderId="0" xfId="0" applyAlignment="1">
      <alignment/>
    </xf>
    <xf numFmtId="0" fontId="0" fillId="0" borderId="0" xfId="46">
      <alignment/>
      <protection/>
    </xf>
    <xf numFmtId="0" fontId="2" fillId="33" borderId="0" xfId="46" applyFont="1" applyFill="1" applyAlignment="1" applyProtection="1">
      <alignment horizontal="left" vertical="center"/>
      <protection/>
    </xf>
    <xf numFmtId="0" fontId="3" fillId="33" borderId="0" xfId="46" applyFont="1" applyFill="1" applyAlignment="1" applyProtection="1">
      <alignment vertical="center"/>
      <protection/>
    </xf>
    <xf numFmtId="0" fontId="0" fillId="33" borderId="0" xfId="46" applyFill="1">
      <alignment/>
      <protection/>
    </xf>
    <xf numFmtId="0" fontId="3" fillId="33" borderId="0" xfId="46" applyFont="1" applyFill="1" applyAlignment="1" applyProtection="1">
      <alignment horizontal="left" vertical="center"/>
      <protection/>
    </xf>
    <xf numFmtId="0" fontId="4" fillId="33" borderId="0" xfId="46" applyFont="1" applyFill="1" applyAlignment="1" applyProtection="1">
      <alignment horizontal="left" vertical="center"/>
      <protection/>
    </xf>
    <xf numFmtId="0" fontId="0" fillId="33" borderId="0" xfId="46" applyFont="1" applyFill="1" applyAlignment="1" applyProtection="1">
      <alignment horizontal="left" vertical="center"/>
      <protection/>
    </xf>
    <xf numFmtId="0" fontId="3" fillId="33" borderId="0" xfId="46" applyFont="1" applyFill="1">
      <alignment/>
      <protection/>
    </xf>
    <xf numFmtId="0" fontId="0" fillId="33" borderId="0" xfId="46" applyFont="1" applyFill="1" applyAlignment="1" applyProtection="1">
      <alignment vertical="center"/>
      <protection/>
    </xf>
    <xf numFmtId="0" fontId="0" fillId="33" borderId="0" xfId="46" applyFont="1" applyFill="1">
      <alignment/>
      <protection/>
    </xf>
    <xf numFmtId="0" fontId="0" fillId="33" borderId="0" xfId="46" applyFont="1" applyFill="1" applyAlignment="1" applyProtection="1">
      <alignment horizontal="left" vertical="center" wrapText="1"/>
      <protection/>
    </xf>
    <xf numFmtId="0" fontId="3" fillId="33" borderId="0" xfId="46" applyFont="1" applyFill="1">
      <alignment/>
      <protection/>
    </xf>
    <xf numFmtId="0" fontId="5" fillId="33" borderId="0" xfId="54" applyNumberFormat="1" applyFont="1" applyFill="1" applyBorder="1" applyAlignment="1" applyProtection="1">
      <alignment/>
      <protection/>
    </xf>
    <xf numFmtId="0" fontId="0" fillId="33" borderId="0" xfId="46" applyFont="1" applyFill="1" applyAlignment="1" applyProtection="1">
      <alignment vertical="top"/>
      <protection/>
    </xf>
    <xf numFmtId="0" fontId="0" fillId="33" borderId="0" xfId="46" applyNumberFormat="1" applyFont="1" applyFill="1" applyAlignment="1" applyProtection="1">
      <alignment vertical="top" wrapText="1"/>
      <protection/>
    </xf>
    <xf numFmtId="0" fontId="0" fillId="33" borderId="0" xfId="46" applyNumberFormat="1" applyFont="1" applyFill="1" applyAlignment="1" applyProtection="1">
      <alignment vertical="top"/>
      <protection/>
    </xf>
    <xf numFmtId="0" fontId="0" fillId="33" borderId="0" xfId="46" applyFont="1" applyFill="1" applyAlignment="1" applyProtection="1">
      <alignment horizontal="center" vertical="top"/>
      <protection/>
    </xf>
    <xf numFmtId="0" fontId="0" fillId="33" borderId="0" xfId="46" applyFont="1" applyFill="1" applyAlignment="1" applyProtection="1">
      <alignment vertical="top" wrapText="1"/>
      <protection/>
    </xf>
    <xf numFmtId="0" fontId="0" fillId="33" borderId="0" xfId="46" applyFont="1" applyFill="1" applyProtection="1">
      <alignment/>
      <protection/>
    </xf>
    <xf numFmtId="49" fontId="3" fillId="33" borderId="0" xfId="46" applyNumberFormat="1" applyFont="1" applyFill="1" applyBorder="1" applyAlignment="1" applyProtection="1">
      <alignment horizontal="left" vertical="center"/>
      <protection/>
    </xf>
    <xf numFmtId="0" fontId="3" fillId="33" borderId="0" xfId="46" applyFont="1" applyFill="1" applyBorder="1" applyAlignment="1" applyProtection="1">
      <alignment vertical="center"/>
      <protection/>
    </xf>
    <xf numFmtId="0" fontId="0" fillId="33" borderId="0" xfId="46" applyFont="1" applyFill="1" applyAlignment="1" applyProtection="1">
      <alignment horizontal="center" vertical="center"/>
      <protection/>
    </xf>
    <xf numFmtId="0" fontId="0" fillId="33" borderId="0" xfId="46" applyFont="1" applyFill="1" applyAlignment="1" applyProtection="1">
      <alignment vertical="center" wrapText="1"/>
      <protection/>
    </xf>
    <xf numFmtId="0" fontId="3" fillId="33" borderId="0" xfId="46" applyFont="1" applyFill="1" applyBorder="1" applyAlignment="1" applyProtection="1">
      <alignment horizontal="center" vertical="top"/>
      <protection/>
    </xf>
    <xf numFmtId="0" fontId="3" fillId="33" borderId="0" xfId="46" applyNumberFormat="1" applyFont="1" applyFill="1" applyBorder="1" applyAlignment="1" applyProtection="1">
      <alignment vertical="top" wrapText="1"/>
      <protection/>
    </xf>
    <xf numFmtId="0" fontId="3" fillId="33" borderId="0" xfId="46" applyNumberFormat="1" applyFont="1" applyFill="1" applyBorder="1" applyAlignment="1" applyProtection="1">
      <alignment vertical="top"/>
      <protection/>
    </xf>
    <xf numFmtId="0" fontId="3" fillId="33" borderId="10" xfId="46" applyNumberFormat="1" applyFont="1" applyFill="1" applyBorder="1" applyAlignment="1" applyProtection="1">
      <alignment horizontal="center" vertical="top" wrapText="1"/>
      <protection/>
    </xf>
    <xf numFmtId="0" fontId="0" fillId="33" borderId="0" xfId="46" applyFont="1" applyFill="1" applyAlignment="1" applyProtection="1">
      <alignment horizontal="center"/>
      <protection/>
    </xf>
    <xf numFmtId="0" fontId="3" fillId="33" borderId="11" xfId="46" applyFont="1" applyFill="1" applyBorder="1" applyAlignment="1" applyProtection="1">
      <alignment horizontal="center" vertical="top"/>
      <protection/>
    </xf>
    <xf numFmtId="0" fontId="9" fillId="33" borderId="0" xfId="46" applyFont="1" applyFill="1" applyBorder="1" applyAlignment="1" applyProtection="1">
      <alignment horizontal="center" vertical="top" wrapText="1"/>
      <protection/>
    </xf>
    <xf numFmtId="0" fontId="3" fillId="33" borderId="0" xfId="46" applyFont="1" applyFill="1" applyBorder="1" applyAlignment="1" applyProtection="1">
      <alignment horizontal="center" vertical="top" wrapText="1"/>
      <protection/>
    </xf>
    <xf numFmtId="0" fontId="10" fillId="33" borderId="12" xfId="46" applyFont="1" applyFill="1" applyBorder="1" applyAlignment="1" applyProtection="1">
      <alignment vertical="center"/>
      <protection/>
    </xf>
    <xf numFmtId="9" fontId="3" fillId="33" borderId="12" xfId="46" applyNumberFormat="1" applyFont="1" applyFill="1" applyBorder="1" applyAlignment="1" applyProtection="1">
      <alignment vertical="center" wrapText="1"/>
      <protection/>
    </xf>
    <xf numFmtId="9" fontId="12" fillId="33" borderId="0" xfId="46" applyNumberFormat="1" applyFont="1" applyFill="1" applyBorder="1" applyAlignment="1" applyProtection="1">
      <alignment vertical="center"/>
      <protection/>
    </xf>
    <xf numFmtId="0" fontId="10" fillId="33" borderId="0" xfId="46" applyFont="1" applyFill="1" applyAlignment="1" applyProtection="1">
      <alignment vertical="center"/>
      <protection/>
    </xf>
    <xf numFmtId="0" fontId="11" fillId="33" borderId="13" xfId="46" applyFont="1" applyFill="1" applyBorder="1" applyAlignment="1" applyProtection="1">
      <alignment horizontal="center" vertical="center" wrapText="1"/>
      <protection/>
    </xf>
    <xf numFmtId="0" fontId="0" fillId="33" borderId="14" xfId="46" applyNumberFormat="1" applyFont="1" applyFill="1" applyBorder="1" applyAlignment="1" applyProtection="1">
      <alignment vertical="center"/>
      <protection/>
    </xf>
    <xf numFmtId="0" fontId="8" fillId="33" borderId="14" xfId="46" applyNumberFormat="1" applyFont="1" applyFill="1" applyBorder="1" applyAlignment="1" applyProtection="1">
      <alignment vertical="center"/>
      <protection/>
    </xf>
    <xf numFmtId="0" fontId="0" fillId="0" borderId="15" xfId="46" applyFont="1" applyFill="1" applyBorder="1" applyAlignment="1" applyProtection="1">
      <alignment horizontal="center" vertical="center" wrapText="1"/>
      <protection locked="0"/>
    </xf>
    <xf numFmtId="0" fontId="0" fillId="0" borderId="16" xfId="46" applyFont="1" applyFill="1" applyBorder="1" applyAlignment="1" applyProtection="1">
      <alignment horizontal="center" vertical="center" wrapText="1"/>
      <protection locked="0"/>
    </xf>
    <xf numFmtId="9" fontId="0" fillId="34" borderId="15" xfId="46" applyNumberFormat="1" applyFont="1" applyFill="1" applyBorder="1" applyAlignment="1" applyProtection="1">
      <alignment vertical="center" wrapText="1"/>
      <protection/>
    </xf>
    <xf numFmtId="166" fontId="0" fillId="34" borderId="15" xfId="60" applyNumberFormat="1" applyFont="1" applyFill="1" applyBorder="1" applyAlignment="1" applyProtection="1">
      <alignment horizontal="right" vertical="center" wrapText="1"/>
      <protection/>
    </xf>
    <xf numFmtId="0" fontId="11" fillId="33" borderId="0" xfId="46" applyFont="1" applyFill="1" applyBorder="1" applyAlignment="1" applyProtection="1">
      <alignment horizontal="center" vertical="center" wrapText="1"/>
      <protection/>
    </xf>
    <xf numFmtId="0" fontId="0" fillId="33" borderId="0" xfId="46" applyNumberFormat="1" applyFont="1" applyFill="1" applyBorder="1" applyAlignment="1" applyProtection="1">
      <alignment vertical="center"/>
      <protection/>
    </xf>
    <xf numFmtId="0" fontId="8" fillId="33" borderId="0" xfId="46" applyNumberFormat="1" applyFont="1" applyFill="1" applyBorder="1" applyAlignment="1" applyProtection="1">
      <alignment vertical="center"/>
      <protection/>
    </xf>
    <xf numFmtId="0" fontId="0" fillId="33" borderId="0" xfId="46" applyFont="1" applyFill="1" applyBorder="1" applyAlignment="1" applyProtection="1">
      <alignment horizontal="center" vertical="center" wrapText="1"/>
      <protection locked="0"/>
    </xf>
    <xf numFmtId="0" fontId="3" fillId="33" borderId="0" xfId="46" applyFont="1" applyFill="1" applyBorder="1" applyAlignment="1" applyProtection="1">
      <alignment horizontal="center" vertical="center"/>
      <protection/>
    </xf>
    <xf numFmtId="0" fontId="3" fillId="33" borderId="0" xfId="46" applyNumberFormat="1" applyFont="1" applyFill="1" applyBorder="1" applyAlignment="1" applyProtection="1">
      <alignment vertical="center"/>
      <protection/>
    </xf>
    <xf numFmtId="0" fontId="0" fillId="33" borderId="0" xfId="46" applyFont="1" applyFill="1" applyBorder="1" applyAlignment="1" applyProtection="1">
      <alignment vertical="center"/>
      <protection/>
    </xf>
    <xf numFmtId="9" fontId="0" fillId="33" borderId="0" xfId="46" applyNumberFormat="1" applyFont="1" applyFill="1" applyBorder="1" applyAlignment="1" applyProtection="1">
      <alignment vertical="center" wrapText="1"/>
      <protection/>
    </xf>
    <xf numFmtId="9" fontId="0" fillId="33" borderId="11" xfId="46" applyNumberFormat="1" applyFont="1" applyFill="1" applyBorder="1" applyAlignment="1" applyProtection="1">
      <alignment vertical="center" wrapText="1"/>
      <protection/>
    </xf>
    <xf numFmtId="0" fontId="0" fillId="33" borderId="0" xfId="46" applyFont="1" applyFill="1" applyBorder="1" applyAlignment="1" applyProtection="1">
      <alignment horizontal="center" vertical="center"/>
      <protection/>
    </xf>
    <xf numFmtId="0" fontId="10" fillId="33" borderId="0" xfId="46" applyFont="1" applyFill="1" applyBorder="1" applyAlignment="1" applyProtection="1">
      <alignment vertical="center"/>
      <protection/>
    </xf>
    <xf numFmtId="9" fontId="3" fillId="33" borderId="0" xfId="46" applyNumberFormat="1" applyFont="1" applyFill="1" applyBorder="1" applyAlignment="1" applyProtection="1">
      <alignment vertical="center" wrapText="1"/>
      <protection/>
    </xf>
    <xf numFmtId="0" fontId="3" fillId="33" borderId="11" xfId="46" applyNumberFormat="1" applyFont="1" applyFill="1" applyBorder="1" applyAlignment="1" applyProtection="1">
      <alignment horizontal="left" vertical="center"/>
      <protection/>
    </xf>
    <xf numFmtId="9" fontId="0" fillId="33" borderId="0" xfId="46" applyNumberFormat="1" applyFont="1" applyFill="1" applyBorder="1" applyAlignment="1" applyProtection="1">
      <alignment horizontal="right" vertical="center"/>
      <protection/>
    </xf>
    <xf numFmtId="9" fontId="12" fillId="33" borderId="0" xfId="46" applyNumberFormat="1" applyFont="1" applyFill="1" applyBorder="1" applyAlignment="1" applyProtection="1">
      <alignment vertical="top"/>
      <protection/>
    </xf>
    <xf numFmtId="0" fontId="10" fillId="33" borderId="0" xfId="46" applyFont="1" applyFill="1" applyProtection="1">
      <alignment/>
      <protection/>
    </xf>
    <xf numFmtId="0" fontId="0" fillId="33" borderId="11" xfId="46" applyFont="1" applyFill="1" applyBorder="1" applyAlignment="1" applyProtection="1">
      <alignment vertical="center"/>
      <protection/>
    </xf>
    <xf numFmtId="0" fontId="0" fillId="33" borderId="11" xfId="46" applyNumberFormat="1" applyFont="1" applyFill="1" applyBorder="1" applyAlignment="1" applyProtection="1">
      <alignment vertical="center" wrapText="1"/>
      <protection/>
    </xf>
    <xf numFmtId="0" fontId="0" fillId="33" borderId="11" xfId="46" applyNumberFormat="1" applyFont="1" applyFill="1" applyBorder="1" applyAlignment="1" applyProtection="1">
      <alignment vertical="center"/>
      <protection/>
    </xf>
    <xf numFmtId="0" fontId="3" fillId="33" borderId="0" xfId="46" applyFont="1" applyFill="1" applyBorder="1" applyAlignment="1" applyProtection="1">
      <alignment vertical="center" wrapText="1"/>
      <protection/>
    </xf>
    <xf numFmtId="0" fontId="0" fillId="33" borderId="11" xfId="46" applyFont="1" applyFill="1" applyBorder="1" applyAlignment="1" applyProtection="1">
      <alignment horizontal="center" vertical="center"/>
      <protection/>
    </xf>
    <xf numFmtId="9" fontId="3" fillId="33" borderId="0" xfId="46" applyNumberFormat="1" applyFont="1" applyFill="1" applyBorder="1" applyAlignment="1" applyProtection="1">
      <alignment horizontal="right" vertical="center" wrapText="1"/>
      <protection/>
    </xf>
    <xf numFmtId="49" fontId="0" fillId="33" borderId="0" xfId="46" applyNumberFormat="1" applyFont="1" applyFill="1" applyBorder="1" applyAlignment="1" applyProtection="1">
      <alignment vertical="center"/>
      <protection/>
    </xf>
    <xf numFmtId="0" fontId="0" fillId="33" borderId="0" xfId="46" applyFont="1" applyFill="1" applyBorder="1" applyAlignment="1" applyProtection="1">
      <alignment vertical="center" wrapText="1"/>
      <protection/>
    </xf>
    <xf numFmtId="0" fontId="0" fillId="33" borderId="0" xfId="46" applyFont="1" applyFill="1" applyBorder="1" applyAlignment="1" applyProtection="1">
      <alignment horizontal="right" vertical="center" wrapText="1"/>
      <protection/>
    </xf>
    <xf numFmtId="0" fontId="3" fillId="33" borderId="0" xfId="46" applyNumberFormat="1" applyFont="1" applyFill="1" applyBorder="1" applyAlignment="1" applyProtection="1">
      <alignment horizontal="left" vertical="center"/>
      <protection/>
    </xf>
    <xf numFmtId="0" fontId="0" fillId="33" borderId="0" xfId="46" applyFont="1" applyFill="1" applyBorder="1" applyProtection="1">
      <alignment/>
      <protection/>
    </xf>
    <xf numFmtId="0" fontId="0" fillId="33" borderId="0" xfId="46" applyFont="1" applyFill="1" applyBorder="1" applyAlignment="1" applyProtection="1">
      <alignment vertical="top"/>
      <protection/>
    </xf>
    <xf numFmtId="0" fontId="0" fillId="33" borderId="0" xfId="46" applyFont="1" applyFill="1" applyBorder="1" applyAlignment="1" applyProtection="1">
      <alignment horizontal="center" vertical="top"/>
      <protection/>
    </xf>
    <xf numFmtId="0" fontId="3" fillId="33" borderId="0" xfId="46" applyFont="1" applyFill="1" applyBorder="1" applyAlignment="1" applyProtection="1">
      <alignment vertical="top" wrapText="1"/>
      <protection/>
    </xf>
    <xf numFmtId="0" fontId="10" fillId="33" borderId="0" xfId="46" applyFont="1" applyFill="1" applyBorder="1" applyAlignment="1" applyProtection="1">
      <alignment horizontal="center" vertical="center"/>
      <protection/>
    </xf>
    <xf numFmtId="0" fontId="11" fillId="33" borderId="17" xfId="46" applyFont="1" applyFill="1" applyBorder="1" applyAlignment="1" applyProtection="1">
      <alignment horizontal="center" vertical="center" wrapText="1"/>
      <protection/>
    </xf>
    <xf numFmtId="0" fontId="8" fillId="33" borderId="11" xfId="46" applyNumberFormat="1" applyFont="1" applyFill="1" applyBorder="1" applyAlignment="1" applyProtection="1">
      <alignment vertical="center"/>
      <protection/>
    </xf>
    <xf numFmtId="0" fontId="0" fillId="0" borderId="0" xfId="46" applyFont="1" applyFill="1" applyAlignment="1" applyProtection="1">
      <alignment vertical="center" wrapText="1"/>
      <protection/>
    </xf>
    <xf numFmtId="0" fontId="0" fillId="33" borderId="14" xfId="46" applyNumberFormat="1" applyFont="1" applyFill="1" applyBorder="1" applyAlignment="1" applyProtection="1">
      <alignment horizontal="left" vertical="center"/>
      <protection/>
    </xf>
    <xf numFmtId="0" fontId="0" fillId="0" borderId="15" xfId="46" applyFont="1" applyFill="1" applyBorder="1" applyAlignment="1" applyProtection="1">
      <alignment horizontal="center" vertical="center"/>
      <protection locked="0"/>
    </xf>
    <xf numFmtId="9" fontId="0" fillId="34" borderId="18" xfId="46" applyNumberFormat="1" applyFont="1" applyFill="1" applyBorder="1" applyAlignment="1" applyProtection="1">
      <alignment vertical="center" wrapText="1"/>
      <protection/>
    </xf>
    <xf numFmtId="0" fontId="17" fillId="33" borderId="0" xfId="46" applyFont="1" applyFill="1" applyAlignment="1" applyProtection="1">
      <alignment horizontal="left" vertical="center"/>
      <protection/>
    </xf>
    <xf numFmtId="0" fontId="18" fillId="33" borderId="0" xfId="46" applyFont="1" applyFill="1" applyAlignment="1" applyProtection="1">
      <alignment horizontal="center" vertical="center"/>
      <protection/>
    </xf>
    <xf numFmtId="0" fontId="19" fillId="33" borderId="0" xfId="46" applyFont="1" applyFill="1" applyBorder="1" applyAlignment="1" applyProtection="1">
      <alignment horizontal="center" vertical="top" wrapText="1"/>
      <protection/>
    </xf>
    <xf numFmtId="9" fontId="18" fillId="34" borderId="15" xfId="46" applyNumberFormat="1" applyFont="1" applyFill="1" applyBorder="1" applyAlignment="1" applyProtection="1">
      <alignment vertical="center" wrapText="1"/>
      <protection/>
    </xf>
    <xf numFmtId="9" fontId="18" fillId="33" borderId="0" xfId="46" applyNumberFormat="1" applyFont="1" applyFill="1" applyBorder="1" applyAlignment="1" applyProtection="1">
      <alignment vertical="center" wrapText="1"/>
      <protection/>
    </xf>
    <xf numFmtId="0" fontId="18" fillId="33" borderId="0" xfId="46" applyFont="1" applyFill="1" applyBorder="1" applyAlignment="1" applyProtection="1">
      <alignment vertical="top" wrapText="1"/>
      <protection/>
    </xf>
    <xf numFmtId="9" fontId="18" fillId="34" borderId="15" xfId="60" applyFont="1" applyFill="1" applyBorder="1" applyAlignment="1" applyProtection="1">
      <alignment vertical="center" wrapText="1"/>
      <protection/>
    </xf>
    <xf numFmtId="0" fontId="18" fillId="33" borderId="0" xfId="46" applyFont="1" applyFill="1" applyAlignment="1" applyProtection="1">
      <alignment vertical="top" wrapText="1"/>
      <protection/>
    </xf>
    <xf numFmtId="0" fontId="18" fillId="33" borderId="0" xfId="46" applyFont="1" applyFill="1" applyBorder="1" applyAlignment="1" applyProtection="1">
      <alignment horizontal="center" vertical="center"/>
      <protection/>
    </xf>
    <xf numFmtId="0" fontId="3" fillId="33" borderId="19" xfId="46" applyFont="1" applyFill="1" applyBorder="1" applyAlignment="1" applyProtection="1">
      <alignment horizontal="center" vertical="top" wrapText="1"/>
      <protection/>
    </xf>
    <xf numFmtId="0" fontId="0" fillId="33" borderId="19" xfId="46" applyFont="1" applyFill="1" applyBorder="1" applyAlignment="1" applyProtection="1">
      <alignment horizontal="right" vertical="center" wrapText="1"/>
      <protection/>
    </xf>
    <xf numFmtId="0" fontId="0" fillId="33" borderId="0" xfId="46" applyFont="1" applyFill="1" applyAlignment="1" applyProtection="1">
      <alignment vertical="center"/>
      <protection/>
    </xf>
    <xf numFmtId="0" fontId="0" fillId="33" borderId="10" xfId="46" applyFont="1" applyFill="1" applyBorder="1" applyProtection="1">
      <alignment/>
      <protection/>
    </xf>
    <xf numFmtId="0" fontId="0" fillId="33" borderId="0" xfId="46" applyFont="1" applyFill="1" applyAlignment="1" applyProtection="1">
      <alignment vertical="center" wrapText="1"/>
      <protection/>
    </xf>
    <xf numFmtId="0" fontId="0" fillId="33" borderId="0" xfId="46" applyNumberFormat="1" applyFont="1" applyFill="1" applyBorder="1" applyAlignment="1" applyProtection="1">
      <alignment vertical="center" wrapText="1"/>
      <protection/>
    </xf>
    <xf numFmtId="0" fontId="0" fillId="33" borderId="0" xfId="46" applyFont="1" applyFill="1" applyBorder="1" applyAlignment="1" applyProtection="1">
      <alignment vertical="center" wrapText="1"/>
      <protection/>
    </xf>
    <xf numFmtId="0" fontId="0" fillId="33" borderId="0" xfId="46" applyFont="1" applyFill="1" applyBorder="1" applyAlignment="1" applyProtection="1">
      <alignment vertical="center"/>
      <protection/>
    </xf>
    <xf numFmtId="0" fontId="0" fillId="33" borderId="0" xfId="46" applyNumberFormat="1" applyFont="1" applyFill="1" applyAlignment="1" applyProtection="1">
      <alignment vertical="top" wrapText="1"/>
      <protection/>
    </xf>
    <xf numFmtId="0" fontId="0" fillId="33" borderId="0" xfId="46" applyFont="1" applyFill="1" applyProtection="1">
      <alignment/>
      <protection/>
    </xf>
    <xf numFmtId="0" fontId="0" fillId="33" borderId="14" xfId="46" applyNumberFormat="1" applyFont="1" applyFill="1" applyBorder="1" applyAlignment="1" applyProtection="1">
      <alignment vertical="center"/>
      <protection/>
    </xf>
    <xf numFmtId="0" fontId="3" fillId="33" borderId="0" xfId="46" applyFont="1" applyFill="1" applyBorder="1" applyAlignment="1" applyProtection="1">
      <alignment horizontal="center" vertical="center" wrapText="1"/>
      <protection/>
    </xf>
    <xf numFmtId="0" fontId="0" fillId="33" borderId="0" xfId="46" applyNumberFormat="1" applyFont="1" applyFill="1" applyBorder="1" applyAlignment="1" applyProtection="1">
      <alignment vertical="center"/>
      <protection/>
    </xf>
    <xf numFmtId="0" fontId="0" fillId="33" borderId="14" xfId="46" applyFont="1" applyFill="1" applyBorder="1" applyAlignment="1" applyProtection="1">
      <alignment vertical="center"/>
      <protection/>
    </xf>
    <xf numFmtId="0" fontId="0" fillId="33" borderId="11" xfId="46" applyFont="1" applyFill="1" applyBorder="1" applyAlignment="1" applyProtection="1">
      <alignment vertical="center"/>
      <protection/>
    </xf>
    <xf numFmtId="0" fontId="0" fillId="33" borderId="11" xfId="46" applyNumberFormat="1" applyFont="1" applyFill="1" applyBorder="1" applyAlignment="1" applyProtection="1">
      <alignment vertical="center" wrapText="1"/>
      <protection/>
    </xf>
    <xf numFmtId="0" fontId="0" fillId="33" borderId="11" xfId="46" applyNumberFormat="1" applyFont="1" applyFill="1" applyBorder="1" applyAlignment="1" applyProtection="1">
      <alignment vertical="center"/>
      <protection/>
    </xf>
    <xf numFmtId="49" fontId="0" fillId="33" borderId="14" xfId="46" applyNumberFormat="1" applyFont="1" applyFill="1" applyBorder="1" applyAlignment="1" applyProtection="1">
      <alignment vertical="center"/>
      <protection/>
    </xf>
    <xf numFmtId="49" fontId="0" fillId="33" borderId="0" xfId="46" applyNumberFormat="1" applyFont="1" applyFill="1" applyBorder="1" applyAlignment="1" applyProtection="1">
      <alignment vertical="center"/>
      <protection/>
    </xf>
    <xf numFmtId="0" fontId="0" fillId="33" borderId="0" xfId="46" applyFont="1" applyFill="1" applyAlignment="1" applyProtection="1">
      <alignment vertical="top"/>
      <protection/>
    </xf>
    <xf numFmtId="0" fontId="0" fillId="33" borderId="0" xfId="46" applyNumberFormat="1" applyFont="1" applyFill="1" applyAlignment="1" applyProtection="1">
      <alignment vertical="top"/>
      <protection/>
    </xf>
    <xf numFmtId="0" fontId="18" fillId="33" borderId="0" xfId="46" applyFont="1" applyFill="1" applyBorder="1" applyAlignment="1" applyProtection="1">
      <alignment horizontal="center" vertical="top" wrapText="1"/>
      <protection/>
    </xf>
    <xf numFmtId="9" fontId="10" fillId="33" borderId="0" xfId="46" applyNumberFormat="1" applyFont="1" applyFill="1" applyBorder="1" applyAlignment="1" applyProtection="1">
      <alignment vertical="center"/>
      <protection/>
    </xf>
    <xf numFmtId="166" fontId="0" fillId="34" borderId="15" xfId="60" applyNumberFormat="1" applyFont="1" applyFill="1" applyBorder="1" applyAlignment="1" applyProtection="1">
      <alignment horizontal="right" vertical="center" wrapText="1"/>
      <protection/>
    </xf>
    <xf numFmtId="0" fontId="0" fillId="33" borderId="19" xfId="46" applyFont="1" applyFill="1" applyBorder="1" applyAlignment="1" applyProtection="1">
      <alignment horizontal="right" vertical="center" wrapText="1"/>
      <protection/>
    </xf>
    <xf numFmtId="9" fontId="0" fillId="34" borderId="15" xfId="46" applyNumberFormat="1" applyFont="1" applyFill="1" applyBorder="1" applyAlignment="1" applyProtection="1">
      <alignment vertical="center" wrapText="1"/>
      <protection/>
    </xf>
    <xf numFmtId="9" fontId="0" fillId="33" borderId="11" xfId="46" applyNumberFormat="1" applyFont="1" applyFill="1" applyBorder="1" applyAlignment="1" applyProtection="1">
      <alignment vertical="center" wrapText="1"/>
      <protection/>
    </xf>
    <xf numFmtId="9" fontId="0" fillId="33" borderId="0" xfId="46" applyNumberFormat="1" applyFont="1" applyFill="1" applyBorder="1" applyAlignment="1" applyProtection="1">
      <alignment horizontal="right" vertical="center" wrapText="1"/>
      <protection/>
    </xf>
    <xf numFmtId="0" fontId="0" fillId="33" borderId="0" xfId="46" applyFont="1" applyFill="1" applyBorder="1" applyAlignment="1" applyProtection="1">
      <alignment horizontal="center" vertical="center"/>
      <protection/>
    </xf>
    <xf numFmtId="9" fontId="0" fillId="33" borderId="0" xfId="46" applyNumberFormat="1" applyFont="1" applyFill="1" applyBorder="1" applyAlignment="1" applyProtection="1">
      <alignment horizontal="right" vertical="center"/>
      <protection/>
    </xf>
    <xf numFmtId="9" fontId="10" fillId="33" borderId="0" xfId="46" applyNumberFormat="1" applyFont="1" applyFill="1" applyBorder="1" applyAlignment="1" applyProtection="1">
      <alignment vertical="top"/>
      <protection/>
    </xf>
    <xf numFmtId="9" fontId="0" fillId="33" borderId="0" xfId="46" applyNumberFormat="1" applyFont="1" applyFill="1" applyBorder="1" applyAlignment="1" applyProtection="1">
      <alignment vertical="center" wrapText="1"/>
      <protection/>
    </xf>
    <xf numFmtId="0" fontId="0" fillId="33" borderId="0" xfId="46" applyFont="1" applyFill="1" applyBorder="1" applyAlignment="1" applyProtection="1">
      <alignment horizontal="right" vertical="center" wrapText="1"/>
      <protection/>
    </xf>
    <xf numFmtId="166" fontId="0" fillId="33" borderId="0" xfId="60" applyNumberFormat="1" applyFont="1" applyFill="1" applyBorder="1" applyAlignment="1" applyProtection="1">
      <alignment horizontal="right" vertical="center" wrapText="1"/>
      <protection/>
    </xf>
    <xf numFmtId="0" fontId="0" fillId="33" borderId="0" xfId="46" applyFont="1" applyFill="1" applyAlignment="1" applyProtection="1">
      <alignment vertical="top" wrapText="1"/>
      <protection/>
    </xf>
    <xf numFmtId="0" fontId="0" fillId="0" borderId="20" xfId="46" applyFont="1" applyFill="1" applyBorder="1" applyAlignment="1" applyProtection="1">
      <alignment horizontal="center" vertical="center" wrapText="1"/>
      <protection locked="0"/>
    </xf>
    <xf numFmtId="0" fontId="0" fillId="0" borderId="21" xfId="46" applyFont="1" applyFill="1" applyBorder="1" applyAlignment="1" applyProtection="1">
      <alignment horizontal="center" vertical="center" wrapText="1"/>
      <protection locked="0"/>
    </xf>
    <xf numFmtId="9" fontId="18" fillId="34" borderId="20" xfId="46" applyNumberFormat="1" applyFont="1" applyFill="1" applyBorder="1" applyAlignment="1" applyProtection="1">
      <alignment vertical="center" wrapText="1"/>
      <protection/>
    </xf>
    <xf numFmtId="166" fontId="0" fillId="34" borderId="20" xfId="60" applyNumberFormat="1" applyFont="1" applyFill="1" applyBorder="1" applyAlignment="1" applyProtection="1">
      <alignment horizontal="right" vertical="center" wrapText="1"/>
      <protection/>
    </xf>
    <xf numFmtId="9" fontId="18" fillId="34" borderId="18" xfId="46" applyNumberFormat="1" applyFont="1" applyFill="1" applyBorder="1" applyAlignment="1" applyProtection="1">
      <alignment vertical="center" wrapText="1"/>
      <protection/>
    </xf>
    <xf numFmtId="0" fontId="0" fillId="0" borderId="22" xfId="46" applyFont="1" applyFill="1" applyBorder="1" applyAlignment="1" applyProtection="1">
      <alignment horizontal="center" vertical="center" wrapText="1"/>
      <protection locked="0"/>
    </xf>
    <xf numFmtId="9" fontId="18" fillId="34" borderId="22" xfId="46" applyNumberFormat="1" applyFont="1" applyFill="1" applyBorder="1" applyAlignment="1" applyProtection="1">
      <alignment vertical="center" wrapText="1"/>
      <protection/>
    </xf>
    <xf numFmtId="166" fontId="0" fillId="34" borderId="22" xfId="60" applyNumberFormat="1" applyFont="1" applyFill="1" applyBorder="1" applyAlignment="1" applyProtection="1">
      <alignment horizontal="right" vertical="center" wrapText="1"/>
      <protection/>
    </xf>
    <xf numFmtId="0" fontId="10" fillId="33" borderId="12" xfId="46" applyFont="1" applyFill="1" applyBorder="1" applyAlignment="1" applyProtection="1">
      <alignment/>
      <protection/>
    </xf>
    <xf numFmtId="9" fontId="3" fillId="33" borderId="12" xfId="46" applyNumberFormat="1" applyFont="1" applyFill="1" applyBorder="1" applyAlignment="1" applyProtection="1">
      <alignment wrapText="1"/>
      <protection/>
    </xf>
    <xf numFmtId="9" fontId="10" fillId="33" borderId="0" xfId="46" applyNumberFormat="1" applyFont="1" applyFill="1" applyBorder="1" applyAlignment="1" applyProtection="1">
      <alignment/>
      <protection/>
    </xf>
    <xf numFmtId="0" fontId="10" fillId="33" borderId="0" xfId="46" applyFont="1" applyFill="1" applyBorder="1" applyAlignment="1" applyProtection="1">
      <alignment/>
      <protection/>
    </xf>
    <xf numFmtId="9" fontId="12" fillId="33" borderId="0" xfId="46" applyNumberFormat="1" applyFont="1" applyFill="1" applyBorder="1" applyAlignment="1" applyProtection="1">
      <alignment/>
      <protection/>
    </xf>
    <xf numFmtId="49" fontId="0" fillId="33" borderId="14" xfId="46" applyNumberFormat="1" applyFont="1" applyFill="1" applyBorder="1" applyAlignment="1" applyProtection="1">
      <alignment horizontal="left" vertical="center"/>
      <protection/>
    </xf>
    <xf numFmtId="0" fontId="10" fillId="33" borderId="0" xfId="46" applyFont="1" applyFill="1" applyAlignment="1" applyProtection="1">
      <alignment horizontal="left" vertical="center"/>
      <protection/>
    </xf>
    <xf numFmtId="0" fontId="17" fillId="33" borderId="0" xfId="46" applyFont="1" applyFill="1" applyAlignment="1" applyProtection="1">
      <alignment vertical="center"/>
      <protection/>
    </xf>
    <xf numFmtId="49" fontId="17" fillId="33" borderId="0" xfId="46" applyNumberFormat="1" applyFont="1" applyFill="1" applyBorder="1" applyAlignment="1" applyProtection="1">
      <alignment horizontal="left" vertical="center"/>
      <protection/>
    </xf>
    <xf numFmtId="0" fontId="7" fillId="0" borderId="15" xfId="46" applyFont="1" applyBorder="1" applyAlignment="1">
      <alignment horizontal="center" vertical="center"/>
      <protection/>
    </xf>
    <xf numFmtId="0" fontId="6" fillId="33" borderId="0" xfId="46" applyFont="1" applyFill="1" applyAlignment="1" applyProtection="1">
      <alignment horizontal="left" vertical="center"/>
      <protection/>
    </xf>
    <xf numFmtId="0" fontId="7" fillId="0" borderId="15" xfId="46" applyFont="1" applyFill="1" applyBorder="1" applyAlignment="1" applyProtection="1">
      <alignment horizontal="left" vertical="center" wrapText="1"/>
      <protection locked="0"/>
    </xf>
    <xf numFmtId="0" fontId="6" fillId="33" borderId="23" xfId="46" applyFont="1" applyFill="1" applyBorder="1" applyAlignment="1" applyProtection="1">
      <alignment horizontal="center" vertical="center"/>
      <protection/>
    </xf>
    <xf numFmtId="49" fontId="0" fillId="0" borderId="0" xfId="46" applyNumberFormat="1" applyFill="1">
      <alignment/>
      <protection/>
    </xf>
    <xf numFmtId="0" fontId="18" fillId="33" borderId="15" xfId="46" applyFont="1" applyFill="1" applyBorder="1" applyAlignment="1" applyProtection="1">
      <alignment horizontal="center" vertical="center"/>
      <protection/>
    </xf>
    <xf numFmtId="0" fontId="11" fillId="33" borderId="19" xfId="46" applyFont="1" applyFill="1" applyBorder="1" applyAlignment="1" applyProtection="1">
      <alignment horizontal="center" vertical="center" wrapText="1"/>
      <protection/>
    </xf>
    <xf numFmtId="0" fontId="11" fillId="33" borderId="24" xfId="46" applyFont="1" applyFill="1" applyBorder="1" applyAlignment="1" applyProtection="1">
      <alignment horizontal="center" vertical="center" wrapText="1"/>
      <protection/>
    </xf>
    <xf numFmtId="0" fontId="0" fillId="33" borderId="0" xfId="46" applyFont="1" applyFill="1">
      <alignment/>
      <protection/>
    </xf>
    <xf numFmtId="0" fontId="25" fillId="33" borderId="0" xfId="46" applyFont="1" applyFill="1">
      <alignment/>
      <protection/>
    </xf>
    <xf numFmtId="0" fontId="26" fillId="33" borderId="0" xfId="46" applyFont="1" applyFill="1">
      <alignment/>
      <protection/>
    </xf>
    <xf numFmtId="0" fontId="0" fillId="35" borderId="22" xfId="46" applyFont="1" applyFill="1" applyBorder="1" applyAlignment="1" applyProtection="1">
      <alignment horizontal="center" vertical="top"/>
      <protection/>
    </xf>
    <xf numFmtId="0" fontId="10" fillId="33" borderId="12" xfId="46" applyNumberFormat="1" applyFont="1" applyFill="1" applyBorder="1" applyAlignment="1" applyProtection="1">
      <alignment horizontal="left" vertical="center"/>
      <protection/>
    </xf>
    <xf numFmtId="0" fontId="0" fillId="0" borderId="18" xfId="46" applyFont="1" applyFill="1" applyBorder="1" applyAlignment="1" applyProtection="1">
      <alignment horizontal="center" vertical="center" wrapText="1"/>
      <protection locked="0"/>
    </xf>
    <xf numFmtId="0" fontId="0" fillId="0" borderId="25" xfId="46" applyFont="1" applyFill="1" applyBorder="1" applyAlignment="1" applyProtection="1">
      <alignment horizontal="center" vertical="center" wrapText="1"/>
      <protection locked="0"/>
    </xf>
    <xf numFmtId="166" fontId="0" fillId="34" borderId="18" xfId="60" applyNumberFormat="1" applyFont="1" applyFill="1" applyBorder="1" applyAlignment="1" applyProtection="1">
      <alignment horizontal="right" vertical="center" wrapText="1"/>
      <protection/>
    </xf>
    <xf numFmtId="0" fontId="11" fillId="33" borderId="22" xfId="46" applyFont="1" applyFill="1" applyBorder="1" applyAlignment="1" applyProtection="1">
      <alignment horizontal="center" vertical="center" wrapText="1"/>
      <protection/>
    </xf>
    <xf numFmtId="0" fontId="0" fillId="33" borderId="22" xfId="46" applyNumberFormat="1" applyFont="1" applyFill="1" applyBorder="1" applyAlignment="1" applyProtection="1">
      <alignment horizontal="center" vertical="center" wrapText="1"/>
      <protection/>
    </xf>
    <xf numFmtId="0" fontId="0" fillId="33" borderId="26" xfId="46" applyNumberFormat="1" applyFont="1" applyFill="1" applyBorder="1" applyAlignment="1" applyProtection="1">
      <alignment horizontal="left" vertical="center"/>
      <protection/>
    </xf>
    <xf numFmtId="0" fontId="8" fillId="33" borderId="27" xfId="46" applyNumberFormat="1" applyFont="1" applyFill="1" applyBorder="1" applyAlignment="1" applyProtection="1">
      <alignment vertical="center"/>
      <protection/>
    </xf>
    <xf numFmtId="0" fontId="0" fillId="33" borderId="28" xfId="46" applyNumberFormat="1" applyFont="1" applyFill="1" applyBorder="1" applyAlignment="1" applyProtection="1">
      <alignment horizontal="left" vertical="center"/>
      <protection/>
    </xf>
    <xf numFmtId="0" fontId="8" fillId="33" borderId="28" xfId="46" applyNumberFormat="1" applyFont="1" applyFill="1" applyBorder="1" applyAlignment="1" applyProtection="1">
      <alignment vertical="center"/>
      <protection/>
    </xf>
    <xf numFmtId="0" fontId="0" fillId="33" borderId="24" xfId="46" applyFont="1" applyFill="1" applyBorder="1" applyAlignment="1" applyProtection="1">
      <alignment vertical="top"/>
      <protection/>
    </xf>
    <xf numFmtId="0" fontId="0" fillId="33" borderId="29" xfId="46" applyNumberFormat="1" applyFont="1" applyFill="1" applyBorder="1" applyAlignment="1" applyProtection="1">
      <alignment vertical="top" wrapText="1"/>
      <protection/>
    </xf>
    <xf numFmtId="0" fontId="10" fillId="33" borderId="0" xfId="46" applyFont="1" applyFill="1" applyBorder="1" applyAlignment="1" applyProtection="1">
      <alignment vertical="center" wrapText="1"/>
      <protection/>
    </xf>
    <xf numFmtId="0" fontId="6" fillId="33" borderId="23" xfId="46" applyFont="1" applyFill="1" applyBorder="1" applyAlignment="1" applyProtection="1">
      <alignment horizontal="center" vertical="center" wrapText="1"/>
      <protection/>
    </xf>
    <xf numFmtId="0" fontId="7" fillId="33" borderId="30" xfId="46" applyFont="1" applyFill="1" applyBorder="1" applyAlignment="1" applyProtection="1">
      <alignment horizontal="center" wrapText="1"/>
      <protection/>
    </xf>
    <xf numFmtId="0" fontId="7" fillId="33" borderId="31" xfId="46" applyFont="1" applyFill="1" applyBorder="1" applyAlignment="1" applyProtection="1">
      <alignment horizontal="center" vertical="top" wrapText="1"/>
      <protection/>
    </xf>
    <xf numFmtId="0" fontId="0" fillId="33" borderId="0" xfId="46" applyFont="1" applyFill="1" applyBorder="1" applyAlignment="1" applyProtection="1">
      <alignment horizontal="center" wrapText="1"/>
      <protection/>
    </xf>
    <xf numFmtId="0" fontId="10" fillId="33" borderId="0" xfId="46" applyFont="1" applyFill="1" applyBorder="1" applyAlignment="1" applyProtection="1">
      <alignment wrapText="1"/>
      <protection/>
    </xf>
    <xf numFmtId="0" fontId="0" fillId="33" borderId="0" xfId="46" applyFont="1" applyFill="1" applyBorder="1" applyAlignment="1" applyProtection="1">
      <alignment wrapText="1"/>
      <protection/>
    </xf>
    <xf numFmtId="0" fontId="0" fillId="33" borderId="22" xfId="46" applyNumberFormat="1" applyFont="1" applyFill="1" applyBorder="1" applyAlignment="1" applyProtection="1">
      <alignment vertical="top" wrapText="1"/>
      <protection/>
    </xf>
    <xf numFmtId="0" fontId="0" fillId="36" borderId="22" xfId="46" applyNumberFormat="1" applyFont="1" applyFill="1" applyBorder="1" applyAlignment="1" applyProtection="1">
      <alignment vertical="top" wrapText="1"/>
      <protection/>
    </xf>
    <xf numFmtId="0" fontId="0" fillId="36" borderId="22" xfId="46" applyNumberFormat="1" applyFont="1" applyFill="1" applyBorder="1" applyAlignment="1" applyProtection="1">
      <alignment vertical="center" wrapText="1"/>
      <protection/>
    </xf>
    <xf numFmtId="0" fontId="0" fillId="36" borderId="22" xfId="46" applyFont="1" applyFill="1" applyBorder="1" applyAlignment="1">
      <alignment wrapText="1"/>
      <protection/>
    </xf>
    <xf numFmtId="0" fontId="0" fillId="36" borderId="22" xfId="46" applyFont="1" applyFill="1" applyBorder="1" applyAlignment="1" applyProtection="1">
      <alignment vertical="center" wrapText="1"/>
      <protection/>
    </xf>
    <xf numFmtId="0" fontId="0" fillId="36" borderId="22" xfId="46" applyNumberFormat="1" applyFont="1" applyFill="1" applyBorder="1" applyAlignment="1" applyProtection="1">
      <alignment vertical="center" wrapText="1"/>
      <protection/>
    </xf>
    <xf numFmtId="0" fontId="0" fillId="36" borderId="22" xfId="46" applyFont="1" applyFill="1" applyBorder="1" applyAlignment="1" applyProtection="1">
      <alignment vertical="center" wrapText="1"/>
      <protection/>
    </xf>
    <xf numFmtId="0" fontId="0" fillId="36" borderId="14" xfId="46" applyNumberFormat="1" applyFont="1" applyFill="1" applyBorder="1" applyAlignment="1" applyProtection="1">
      <alignment horizontal="left" vertical="center"/>
      <protection/>
    </xf>
    <xf numFmtId="0" fontId="0" fillId="36" borderId="14" xfId="46" applyNumberFormat="1" applyFont="1" applyFill="1" applyBorder="1" applyAlignment="1" applyProtection="1">
      <alignment vertical="center"/>
      <protection/>
    </xf>
    <xf numFmtId="0" fontId="0" fillId="36" borderId="0" xfId="46" applyNumberFormat="1" applyFont="1" applyFill="1" applyBorder="1" applyAlignment="1" applyProtection="1">
      <alignment vertical="center"/>
      <protection/>
    </xf>
    <xf numFmtId="0" fontId="0" fillId="36" borderId="11" xfId="46" applyNumberFormat="1" applyFont="1" applyFill="1" applyBorder="1" applyAlignment="1" applyProtection="1">
      <alignment horizontal="left" vertical="center"/>
      <protection/>
    </xf>
    <xf numFmtId="0" fontId="0" fillId="36" borderId="29" xfId="46" applyNumberFormat="1" applyFont="1" applyFill="1" applyBorder="1" applyAlignment="1" applyProtection="1">
      <alignment horizontal="left" vertical="center"/>
      <protection/>
    </xf>
    <xf numFmtId="0" fontId="0" fillId="36" borderId="11" xfId="46" applyNumberFormat="1" applyFont="1" applyFill="1" applyBorder="1" applyAlignment="1" applyProtection="1">
      <alignment vertical="center"/>
      <protection/>
    </xf>
    <xf numFmtId="0" fontId="0" fillId="36" borderId="23" xfId="46" applyNumberFormat="1" applyFont="1" applyFill="1" applyBorder="1" applyAlignment="1" applyProtection="1">
      <alignment vertical="center" wrapText="1"/>
      <protection/>
    </xf>
    <xf numFmtId="0" fontId="0" fillId="36" borderId="22" xfId="46" applyNumberFormat="1" applyFont="1" applyFill="1" applyBorder="1" applyAlignment="1" applyProtection="1">
      <alignment vertical="center"/>
      <protection/>
    </xf>
    <xf numFmtId="0" fontId="0" fillId="36" borderId="0" xfId="46" applyFont="1" applyFill="1" applyAlignment="1" applyProtection="1">
      <alignment vertical="center" wrapText="1"/>
      <protection/>
    </xf>
    <xf numFmtId="0" fontId="0" fillId="36" borderId="0" xfId="46" applyNumberFormat="1" applyFont="1" applyFill="1" applyBorder="1" applyAlignment="1" applyProtection="1">
      <alignment vertical="center" wrapText="1"/>
      <protection/>
    </xf>
    <xf numFmtId="0" fontId="0" fillId="37" borderId="14" xfId="46" applyNumberFormat="1" applyFont="1" applyFill="1" applyBorder="1" applyAlignment="1" applyProtection="1">
      <alignment vertical="center"/>
      <protection/>
    </xf>
    <xf numFmtId="0" fontId="0" fillId="36" borderId="14" xfId="46" applyNumberFormat="1" applyFont="1" applyFill="1" applyBorder="1" applyAlignment="1" applyProtection="1">
      <alignment vertical="center" wrapText="1"/>
      <protection/>
    </xf>
    <xf numFmtId="0" fontId="0" fillId="36" borderId="32" xfId="46" applyNumberFormat="1" applyFont="1" applyFill="1" applyBorder="1" applyAlignment="1" applyProtection="1">
      <alignment horizontal="left" vertical="center"/>
      <protection/>
    </xf>
    <xf numFmtId="0" fontId="0" fillId="36" borderId="14" xfId="46" applyFont="1" applyFill="1" applyBorder="1" applyAlignment="1" applyProtection="1">
      <alignment vertical="center"/>
      <protection/>
    </xf>
    <xf numFmtId="0" fontId="3" fillId="36" borderId="14" xfId="46" applyNumberFormat="1" applyFont="1" applyFill="1" applyBorder="1" applyAlignment="1" applyProtection="1">
      <alignment horizontal="left" vertical="center"/>
      <protection/>
    </xf>
    <xf numFmtId="0" fontId="3" fillId="36" borderId="11" xfId="46" applyNumberFormat="1" applyFont="1" applyFill="1" applyBorder="1" applyAlignment="1" applyProtection="1">
      <alignment horizontal="left" vertical="center"/>
      <protection/>
    </xf>
    <xf numFmtId="0" fontId="3" fillId="36" borderId="0" xfId="46" applyFont="1" applyFill="1" applyBorder="1" applyAlignment="1" applyProtection="1">
      <alignment vertical="center"/>
      <protection/>
    </xf>
    <xf numFmtId="0" fontId="3" fillId="36" borderId="0" xfId="46" applyNumberFormat="1" applyFont="1" applyFill="1" applyBorder="1" applyAlignment="1" applyProtection="1">
      <alignment horizontal="left" vertical="center"/>
      <protection/>
    </xf>
    <xf numFmtId="0" fontId="0" fillId="36" borderId="16" xfId="46" applyNumberFormat="1" applyFont="1" applyFill="1" applyBorder="1" applyAlignment="1" applyProtection="1">
      <alignment vertical="center" wrapText="1"/>
      <protection/>
    </xf>
    <xf numFmtId="0" fontId="0" fillId="36" borderId="0" xfId="46" applyFont="1" applyFill="1" applyAlignment="1" applyProtection="1">
      <alignment vertical="center"/>
      <protection/>
    </xf>
    <xf numFmtId="0" fontId="10" fillId="36" borderId="0" xfId="46" applyNumberFormat="1" applyFont="1" applyFill="1" applyBorder="1" applyAlignment="1" applyProtection="1">
      <alignment horizontal="left"/>
      <protection/>
    </xf>
    <xf numFmtId="0" fontId="3" fillId="36" borderId="0" xfId="46" applyFont="1" applyFill="1" applyAlignment="1" applyProtection="1">
      <alignment vertical="center"/>
      <protection/>
    </xf>
    <xf numFmtId="0" fontId="0" fillId="36" borderId="0" xfId="46" applyFont="1" applyFill="1">
      <alignment/>
      <protection/>
    </xf>
    <xf numFmtId="0" fontId="0" fillId="36" borderId="0" xfId="46" applyFont="1" applyFill="1" applyAlignment="1" applyProtection="1">
      <alignment horizontal="left" vertical="center" wrapText="1"/>
      <protection/>
    </xf>
    <xf numFmtId="0" fontId="22" fillId="38" borderId="0" xfId="46" applyFont="1" applyFill="1">
      <alignment/>
      <protection/>
    </xf>
    <xf numFmtId="0" fontId="22" fillId="38" borderId="0" xfId="46" applyFont="1" applyFill="1" applyAlignment="1">
      <alignment horizontal="left" vertical="center"/>
      <protection/>
    </xf>
    <xf numFmtId="0" fontId="22" fillId="38" borderId="0" xfId="46" applyFont="1" applyFill="1" applyBorder="1">
      <alignment/>
      <protection/>
    </xf>
    <xf numFmtId="0" fontId="20" fillId="38" borderId="0" xfId="46" applyFont="1" applyFill="1">
      <alignment/>
      <protection/>
    </xf>
    <xf numFmtId="0" fontId="21" fillId="38" borderId="0" xfId="46" applyFont="1" applyFill="1" applyBorder="1">
      <alignment/>
      <protection/>
    </xf>
    <xf numFmtId="0" fontId="21" fillId="38" borderId="0" xfId="46" applyFont="1" applyFill="1">
      <alignment/>
      <protection/>
    </xf>
    <xf numFmtId="0" fontId="2" fillId="38" borderId="0" xfId="46" applyFont="1" applyFill="1">
      <alignment/>
      <protection/>
    </xf>
    <xf numFmtId="0" fontId="2" fillId="38" borderId="0" xfId="46" applyFont="1" applyFill="1" applyBorder="1">
      <alignment/>
      <protection/>
    </xf>
    <xf numFmtId="0" fontId="14" fillId="38" borderId="0" xfId="46" applyFont="1" applyFill="1">
      <alignment/>
      <protection/>
    </xf>
    <xf numFmtId="0" fontId="14" fillId="38" borderId="0" xfId="46" applyFont="1" applyFill="1" applyProtection="1">
      <alignment/>
      <protection locked="0"/>
    </xf>
    <xf numFmtId="49" fontId="14" fillId="38" borderId="0" xfId="46" applyNumberFormat="1" applyFont="1" applyFill="1" applyBorder="1" applyAlignment="1" applyProtection="1">
      <alignment horizontal="center" wrapText="1"/>
      <protection locked="0"/>
    </xf>
    <xf numFmtId="0" fontId="15" fillId="38" borderId="0" xfId="46" applyFont="1" applyFill="1" applyProtection="1">
      <alignment/>
      <protection locked="0"/>
    </xf>
    <xf numFmtId="0" fontId="14" fillId="38" borderId="0" xfId="46" applyFont="1" applyFill="1" applyBorder="1" applyProtection="1">
      <alignment/>
      <protection locked="0"/>
    </xf>
    <xf numFmtId="167" fontId="15" fillId="38" borderId="0" xfId="46" applyNumberFormat="1" applyFont="1" applyFill="1" applyBorder="1" applyAlignment="1" applyProtection="1">
      <alignment horizontal="left"/>
      <protection locked="0"/>
    </xf>
    <xf numFmtId="0" fontId="14" fillId="38" borderId="0" xfId="46" applyFont="1" applyFill="1" applyBorder="1">
      <alignment/>
      <protection/>
    </xf>
    <xf numFmtId="0" fontId="13" fillId="38" borderId="0" xfId="46" applyFont="1" applyFill="1" applyBorder="1" applyAlignment="1">
      <alignment horizontal="center" vertical="center"/>
      <protection/>
    </xf>
    <xf numFmtId="49" fontId="16" fillId="38" borderId="33" xfId="46" applyNumberFormat="1" applyFont="1" applyFill="1" applyBorder="1" applyAlignment="1">
      <alignment horizontal="center" wrapText="1"/>
      <protection/>
    </xf>
    <xf numFmtId="0" fontId="0" fillId="38" borderId="0" xfId="46" applyFont="1" applyFill="1">
      <alignment/>
      <protection/>
    </xf>
    <xf numFmtId="49" fontId="16" fillId="38" borderId="0" xfId="46" applyNumberFormat="1" applyFont="1" applyFill="1" applyBorder="1" applyAlignment="1">
      <alignment horizontal="center" vertical="center"/>
      <protection/>
    </xf>
    <xf numFmtId="49" fontId="16" fillId="38" borderId="34" xfId="46" applyNumberFormat="1" applyFont="1" applyFill="1" applyBorder="1" applyAlignment="1">
      <alignment horizontal="center" wrapText="1"/>
      <protection/>
    </xf>
    <xf numFmtId="0" fontId="0" fillId="38" borderId="34" xfId="46" applyFont="1" applyFill="1" applyBorder="1">
      <alignment/>
      <protection/>
    </xf>
    <xf numFmtId="0" fontId="0" fillId="38" borderId="0" xfId="46" applyFont="1" applyFill="1" applyBorder="1">
      <alignment/>
      <protection/>
    </xf>
    <xf numFmtId="0" fontId="0" fillId="38" borderId="0" xfId="46" applyFont="1" applyFill="1" applyBorder="1" applyAlignment="1">
      <alignment horizontal="right"/>
      <protection/>
    </xf>
    <xf numFmtId="0" fontId="0" fillId="38" borderId="35" xfId="46" applyFont="1" applyFill="1" applyBorder="1" applyAlignment="1">
      <alignment horizontal="right"/>
      <protection/>
    </xf>
    <xf numFmtId="9" fontId="14" fillId="38" borderId="0" xfId="46" applyNumberFormat="1" applyFont="1" applyFill="1" applyBorder="1">
      <alignment/>
      <protection/>
    </xf>
    <xf numFmtId="9" fontId="14" fillId="38" borderId="35" xfId="46" applyNumberFormat="1" applyFont="1" applyFill="1" applyBorder="1">
      <alignment/>
      <protection/>
    </xf>
    <xf numFmtId="9" fontId="14" fillId="39" borderId="0" xfId="46" applyNumberFormat="1" applyFont="1" applyFill="1" applyBorder="1" applyAlignment="1">
      <alignment horizontal="right"/>
      <protection/>
    </xf>
    <xf numFmtId="9" fontId="14" fillId="38" borderId="0" xfId="46" applyNumberFormat="1" applyFont="1" applyFill="1" applyBorder="1" applyAlignment="1">
      <alignment horizontal="right"/>
      <protection/>
    </xf>
    <xf numFmtId="0" fontId="0" fillId="38" borderId="36" xfId="46" applyFont="1" applyFill="1" applyBorder="1">
      <alignment/>
      <protection/>
    </xf>
    <xf numFmtId="0" fontId="14" fillId="38" borderId="37" xfId="46" applyFont="1" applyFill="1" applyBorder="1">
      <alignment/>
      <protection/>
    </xf>
    <xf numFmtId="9" fontId="14" fillId="38" borderId="37" xfId="46" applyNumberFormat="1" applyFont="1" applyFill="1" applyBorder="1">
      <alignment/>
      <protection/>
    </xf>
    <xf numFmtId="0" fontId="0" fillId="38" borderId="38" xfId="46" applyFont="1" applyFill="1" applyBorder="1">
      <alignment/>
      <protection/>
    </xf>
    <xf numFmtId="0" fontId="0" fillId="38" borderId="37" xfId="46" applyFont="1" applyFill="1" applyBorder="1">
      <alignment/>
      <protection/>
    </xf>
    <xf numFmtId="0" fontId="0" fillId="38" borderId="33" xfId="46" applyFont="1" applyFill="1" applyBorder="1">
      <alignment/>
      <protection/>
    </xf>
    <xf numFmtId="0" fontId="0" fillId="38" borderId="39" xfId="46" applyFont="1" applyFill="1" applyBorder="1">
      <alignment/>
      <protection/>
    </xf>
    <xf numFmtId="0" fontId="0" fillId="38" borderId="40" xfId="46" applyFont="1" applyFill="1" applyBorder="1">
      <alignment/>
      <protection/>
    </xf>
    <xf numFmtId="49" fontId="16" fillId="38" borderId="33" xfId="46" applyNumberFormat="1" applyFont="1" applyFill="1" applyBorder="1" applyAlignment="1">
      <alignment horizontal="center"/>
      <protection/>
    </xf>
    <xf numFmtId="0" fontId="0" fillId="38" borderId="34" xfId="46" applyFill="1" applyBorder="1" applyAlignment="1">
      <alignment/>
      <protection/>
    </xf>
    <xf numFmtId="0" fontId="14" fillId="38" borderId="35" xfId="46" applyFont="1" applyFill="1" applyBorder="1" applyAlignment="1">
      <alignment horizontal="center"/>
      <protection/>
    </xf>
    <xf numFmtId="9" fontId="0" fillId="38" borderId="0" xfId="46" applyNumberFormat="1" applyFont="1" applyFill="1" applyBorder="1">
      <alignment/>
      <protection/>
    </xf>
    <xf numFmtId="0" fontId="0" fillId="38" borderId="35" xfId="46" applyFont="1" applyFill="1" applyBorder="1">
      <alignment/>
      <protection/>
    </xf>
    <xf numFmtId="9" fontId="0" fillId="38" borderId="37" xfId="46" applyNumberFormat="1" applyFont="1" applyFill="1" applyBorder="1">
      <alignment/>
      <protection/>
    </xf>
    <xf numFmtId="49" fontId="16" fillId="38" borderId="34" xfId="46" applyNumberFormat="1" applyFont="1" applyFill="1" applyBorder="1" applyAlignment="1">
      <alignment horizontal="center"/>
      <protection/>
    </xf>
    <xf numFmtId="0" fontId="0" fillId="38" borderId="0" xfId="46" applyFill="1">
      <alignment/>
      <protection/>
    </xf>
    <xf numFmtId="0" fontId="0" fillId="38" borderId="0" xfId="46" applyFill="1" applyBorder="1">
      <alignment/>
      <protection/>
    </xf>
    <xf numFmtId="0" fontId="20" fillId="38" borderId="0" xfId="46" applyFont="1" applyFill="1" applyBorder="1" applyAlignment="1">
      <alignment horizontal="left"/>
      <protection/>
    </xf>
    <xf numFmtId="0" fontId="20" fillId="38" borderId="0" xfId="46" applyFont="1" applyFill="1" applyAlignment="1">
      <alignment horizontal="left"/>
      <protection/>
    </xf>
    <xf numFmtId="0" fontId="14" fillId="38" borderId="34" xfId="46" applyFont="1" applyFill="1" applyBorder="1">
      <alignment/>
      <protection/>
    </xf>
    <xf numFmtId="0" fontId="0" fillId="38" borderId="35" xfId="46" applyFill="1" applyBorder="1">
      <alignment/>
      <protection/>
    </xf>
    <xf numFmtId="0" fontId="14" fillId="38" borderId="36" xfId="46" applyFont="1" applyFill="1" applyBorder="1">
      <alignment/>
      <protection/>
    </xf>
    <xf numFmtId="0" fontId="0" fillId="38" borderId="41" xfId="46" applyFont="1" applyFill="1" applyBorder="1">
      <alignment/>
      <protection/>
    </xf>
    <xf numFmtId="0" fontId="0" fillId="38" borderId="42" xfId="46" applyFont="1" applyFill="1" applyBorder="1">
      <alignment/>
      <protection/>
    </xf>
    <xf numFmtId="0" fontId="0" fillId="38" borderId="43" xfId="46" applyFont="1" applyFill="1" applyBorder="1">
      <alignment/>
      <protection/>
    </xf>
    <xf numFmtId="0" fontId="0" fillId="38" borderId="44" xfId="46" applyFont="1" applyFill="1" applyBorder="1">
      <alignment/>
      <protection/>
    </xf>
    <xf numFmtId="0" fontId="14" fillId="38" borderId="45" xfId="46" applyFont="1" applyFill="1" applyBorder="1" applyAlignment="1">
      <alignment horizontal="center"/>
      <protection/>
    </xf>
    <xf numFmtId="9" fontId="14" fillId="38" borderId="45" xfId="46" applyNumberFormat="1" applyFont="1" applyFill="1" applyBorder="1">
      <alignment/>
      <protection/>
    </xf>
    <xf numFmtId="0" fontId="0" fillId="38" borderId="45" xfId="46" applyFill="1" applyBorder="1">
      <alignment/>
      <protection/>
    </xf>
    <xf numFmtId="0" fontId="0" fillId="38" borderId="45" xfId="46" applyFont="1" applyFill="1" applyBorder="1">
      <alignment/>
      <protection/>
    </xf>
    <xf numFmtId="0" fontId="0" fillId="38" borderId="46" xfId="46" applyFont="1" applyFill="1" applyBorder="1">
      <alignment/>
      <protection/>
    </xf>
    <xf numFmtId="0" fontId="0" fillId="38" borderId="47" xfId="46" applyFont="1" applyFill="1" applyBorder="1">
      <alignment/>
      <protection/>
    </xf>
    <xf numFmtId="0" fontId="0" fillId="38" borderId="48" xfId="46" applyFont="1" applyFill="1" applyBorder="1">
      <alignment/>
      <protection/>
    </xf>
    <xf numFmtId="0" fontId="64" fillId="0" borderId="0" xfId="0" applyFont="1" applyAlignment="1">
      <alignment horizontal="justify"/>
    </xf>
    <xf numFmtId="0" fontId="7" fillId="0" borderId="15" xfId="46" applyNumberFormat="1" applyFont="1" applyFill="1" applyBorder="1" applyAlignment="1" applyProtection="1">
      <alignment horizontal="left" vertical="center" wrapText="1"/>
      <protection locked="0"/>
    </xf>
    <xf numFmtId="0" fontId="64" fillId="0" borderId="0" xfId="0" applyFont="1" applyAlignment="1">
      <alignment wrapText="1"/>
    </xf>
    <xf numFmtId="0" fontId="7" fillId="0" borderId="18" xfId="46" applyFont="1" applyFill="1" applyBorder="1" applyAlignment="1" applyProtection="1">
      <alignment horizontal="left" vertical="center" wrapText="1"/>
      <protection locked="0"/>
    </xf>
    <xf numFmtId="0" fontId="7" fillId="33" borderId="22" xfId="46" applyNumberFormat="1" applyFont="1" applyFill="1" applyBorder="1" applyAlignment="1" applyProtection="1">
      <alignment horizontal="left" vertical="center" wrapText="1"/>
      <protection/>
    </xf>
    <xf numFmtId="0" fontId="7" fillId="36" borderId="22" xfId="46" applyNumberFormat="1" applyFont="1" applyFill="1" applyBorder="1" applyAlignment="1" applyProtection="1">
      <alignment vertical="center" wrapText="1"/>
      <protection/>
    </xf>
    <xf numFmtId="0" fontId="10" fillId="33" borderId="12" xfId="46" applyNumberFormat="1" applyFont="1" applyFill="1" applyBorder="1" applyAlignment="1" applyProtection="1">
      <alignment horizontal="left" vertical="center"/>
      <protection/>
    </xf>
    <xf numFmtId="0" fontId="10" fillId="33" borderId="0" xfId="46" applyNumberFormat="1" applyFont="1" applyFill="1" applyBorder="1" applyAlignment="1" applyProtection="1">
      <alignment horizontal="left" vertical="center"/>
      <protection/>
    </xf>
    <xf numFmtId="0" fontId="11" fillId="33" borderId="12" xfId="46" applyFont="1" applyFill="1" applyBorder="1" applyAlignment="1" applyProtection="1">
      <alignment horizontal="center" vertical="center" wrapText="1"/>
      <protection/>
    </xf>
    <xf numFmtId="0" fontId="0" fillId="0" borderId="0" xfId="46" applyFont="1" applyFill="1" applyBorder="1" applyAlignment="1" applyProtection="1">
      <alignment horizontal="center" vertical="center" wrapText="1"/>
      <protection locked="0"/>
    </xf>
    <xf numFmtId="0" fontId="10" fillId="33" borderId="0" xfId="46" applyNumberFormat="1" applyFont="1" applyFill="1" applyBorder="1" applyAlignment="1" applyProtection="1">
      <alignment horizontal="left" vertical="center" wrapText="1"/>
      <protection/>
    </xf>
    <xf numFmtId="0" fontId="7" fillId="34" borderId="15" xfId="46" applyFont="1" applyFill="1" applyBorder="1" applyAlignment="1" applyProtection="1">
      <alignment horizontal="center" vertical="top" wrapText="1"/>
      <protection/>
    </xf>
    <xf numFmtId="0" fontId="24" fillId="33" borderId="0" xfId="46" applyFont="1" applyFill="1" applyBorder="1" applyAlignment="1" applyProtection="1">
      <alignment horizontal="left" vertical="center"/>
      <protection/>
    </xf>
    <xf numFmtId="0" fontId="24" fillId="33" borderId="10" xfId="46" applyFont="1" applyFill="1" applyBorder="1" applyAlignment="1" applyProtection="1">
      <alignment horizontal="left" vertical="center"/>
      <protection/>
    </xf>
    <xf numFmtId="0" fontId="3" fillId="33" borderId="0" xfId="46" applyNumberFormat="1" applyFont="1" applyFill="1" applyBorder="1" applyAlignment="1" applyProtection="1">
      <alignment horizontal="left" vertical="top" wrapText="1"/>
      <protection/>
    </xf>
    <xf numFmtId="0" fontId="7" fillId="0" borderId="15" xfId="46" applyFont="1" applyBorder="1" applyAlignment="1">
      <alignment horizontal="center" vertical="center" wrapText="1"/>
      <protection/>
    </xf>
    <xf numFmtId="0" fontId="6" fillId="0" borderId="15" xfId="46" applyFont="1" applyBorder="1" applyAlignment="1">
      <alignment horizontal="center" vertical="center" wrapText="1"/>
      <protection/>
    </xf>
    <xf numFmtId="0" fontId="7" fillId="34" borderId="15" xfId="46" applyFont="1" applyFill="1" applyBorder="1" applyAlignment="1">
      <alignment horizontal="center" vertical="center" wrapText="1"/>
      <protection/>
    </xf>
    <xf numFmtId="0" fontId="10" fillId="33" borderId="0" xfId="46" applyNumberFormat="1" applyFont="1" applyFill="1" applyBorder="1" applyAlignment="1" applyProtection="1">
      <alignment horizontal="left" wrapText="1"/>
      <protection/>
    </xf>
    <xf numFmtId="0" fontId="7" fillId="34" borderId="20" xfId="46" applyFont="1" applyFill="1" applyBorder="1" applyAlignment="1" applyProtection="1">
      <alignment horizontal="center" vertical="top" wrapText="1"/>
      <protection/>
    </xf>
    <xf numFmtId="0" fontId="7" fillId="34" borderId="49" xfId="46" applyFont="1" applyFill="1" applyBorder="1" applyAlignment="1" applyProtection="1">
      <alignment horizontal="center" vertical="top" wrapText="1"/>
      <protection/>
    </xf>
    <xf numFmtId="0" fontId="7" fillId="34" borderId="18" xfId="46" applyFont="1" applyFill="1" applyBorder="1" applyAlignment="1" applyProtection="1">
      <alignment horizontal="center" vertical="top" wrapText="1"/>
      <protection/>
    </xf>
    <xf numFmtId="0" fontId="10" fillId="36" borderId="12" xfId="46" applyNumberFormat="1" applyFont="1" applyFill="1" applyBorder="1" applyAlignment="1" applyProtection="1">
      <alignment horizontal="left" vertical="center"/>
      <protection/>
    </xf>
    <xf numFmtId="0" fontId="10" fillId="36" borderId="0" xfId="46" applyNumberFormat="1" applyFont="1" applyFill="1" applyBorder="1" applyAlignment="1" applyProtection="1">
      <alignment horizontal="left" vertical="center"/>
      <protection/>
    </xf>
    <xf numFmtId="0" fontId="10" fillId="33" borderId="0" xfId="46" applyNumberFormat="1" applyFont="1" applyFill="1" applyBorder="1" applyAlignment="1" applyProtection="1">
      <alignment horizontal="left"/>
      <protection/>
    </xf>
    <xf numFmtId="0" fontId="11" fillId="33" borderId="0" xfId="46" applyFont="1" applyFill="1" applyBorder="1" applyAlignment="1" applyProtection="1">
      <alignment horizontal="center" vertical="center" wrapText="1"/>
      <protection/>
    </xf>
    <xf numFmtId="0" fontId="9" fillId="33" borderId="0" xfId="46" applyNumberFormat="1" applyFont="1" applyFill="1" applyBorder="1" applyAlignment="1" applyProtection="1">
      <alignment horizontal="left" vertical="top" wrapText="1"/>
      <protection/>
    </xf>
    <xf numFmtId="49" fontId="16" fillId="38" borderId="50" xfId="46" applyNumberFormat="1" applyFont="1" applyFill="1" applyBorder="1" applyAlignment="1">
      <alignment horizontal="center" vertical="center" wrapText="1"/>
      <protection/>
    </xf>
    <xf numFmtId="0" fontId="16" fillId="38" borderId="50" xfId="46" applyFont="1" applyFill="1" applyBorder="1" applyAlignment="1">
      <alignment horizontal="center" vertical="center"/>
      <protection/>
    </xf>
    <xf numFmtId="0" fontId="2" fillId="38" borderId="0" xfId="46" applyFont="1" applyFill="1" applyBorder="1" applyAlignment="1">
      <alignment horizontal="left" vertical="center" wrapText="1"/>
      <protection/>
    </xf>
    <xf numFmtId="0" fontId="2" fillId="38" borderId="0" xfId="46" applyFont="1" applyFill="1" applyBorder="1" applyAlignment="1">
      <alignment horizontal="left" vertical="center"/>
      <protection/>
    </xf>
    <xf numFmtId="49" fontId="16" fillId="38" borderId="40" xfId="46" applyNumberFormat="1" applyFont="1" applyFill="1" applyBorder="1" applyAlignment="1">
      <alignment horizontal="center" vertical="center" wrapText="1"/>
      <protection/>
    </xf>
    <xf numFmtId="0" fontId="22" fillId="38" borderId="0" xfId="46" applyFont="1" applyFill="1" applyBorder="1" applyAlignment="1">
      <alignment horizontal="left" vertical="center" wrapText="1"/>
      <protection/>
    </xf>
    <xf numFmtId="0" fontId="16" fillId="38" borderId="40" xfId="46" applyFont="1" applyFill="1" applyBorder="1" applyAlignment="1">
      <alignment horizontal="center" vertical="center"/>
      <protection/>
    </xf>
    <xf numFmtId="49" fontId="2" fillId="38" borderId="51" xfId="46" applyNumberFormat="1" applyFont="1" applyFill="1" applyBorder="1" applyAlignment="1">
      <alignment horizontal="center" vertical="center" wrapText="1"/>
      <protection/>
    </xf>
    <xf numFmtId="49" fontId="2" fillId="38" borderId="52" xfId="46" applyNumberFormat="1" applyFont="1" applyFill="1" applyBorder="1" applyAlignment="1">
      <alignment horizontal="center" vertical="center" wrapText="1"/>
      <protection/>
    </xf>
    <xf numFmtId="14" fontId="0" fillId="40" borderId="0" xfId="46" applyNumberFormat="1" applyFill="1">
      <alignment/>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te" xfId="58"/>
    <cellStyle name="Output" xfId="59"/>
    <cellStyle name="Percent" xfId="60"/>
    <cellStyle name="Title" xfId="61"/>
    <cellStyle name="Total" xfId="62"/>
    <cellStyle name="Warning Text" xfId="63"/>
  </cellStyles>
  <dxfs count="9">
    <dxf>
      <fill>
        <patternFill patternType="solid">
          <fgColor indexed="49"/>
          <bgColor indexed="11"/>
        </patternFill>
      </fill>
    </dxf>
    <dxf>
      <fill>
        <patternFill patternType="solid">
          <fgColor indexed="34"/>
          <bgColor indexed="13"/>
        </patternFill>
      </fill>
    </dxf>
    <dxf>
      <fill>
        <patternFill patternType="solid">
          <fgColor indexed="60"/>
          <bgColor indexed="10"/>
        </patternFill>
      </fill>
    </dxf>
    <dxf>
      <fill>
        <patternFill patternType="solid">
          <fgColor indexed="49"/>
          <bgColor indexed="11"/>
        </patternFill>
      </fill>
    </dxf>
    <dxf>
      <fill>
        <patternFill patternType="solid">
          <fgColor indexed="34"/>
          <bgColor indexed="13"/>
        </patternFill>
      </fill>
    </dxf>
    <dxf>
      <fill>
        <patternFill patternType="solid">
          <fgColor indexed="60"/>
          <bgColor indexed="10"/>
        </patternFill>
      </fill>
    </dxf>
    <dxf>
      <fill>
        <patternFill patternType="solid">
          <fgColor indexed="49"/>
          <bgColor indexed="11"/>
        </patternFill>
      </fill>
    </dxf>
    <dxf>
      <fill>
        <patternFill patternType="solid">
          <fgColor indexed="34"/>
          <bgColor indexed="13"/>
        </patternFill>
      </fill>
    </dxf>
    <dxf>
      <fill>
        <patternFill patternType="solid">
          <fgColor indexed="60"/>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2F2F2"/>
      <rgbColor rgb="00EAEAEA"/>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47625</xdr:colOff>
      <xdr:row>7</xdr:row>
      <xdr:rowOff>0</xdr:rowOff>
    </xdr:from>
    <xdr:to>
      <xdr:col>6</xdr:col>
      <xdr:colOff>47625</xdr:colOff>
      <xdr:row>14</xdr:row>
      <xdr:rowOff>323850</xdr:rowOff>
    </xdr:to>
    <xdr:sp>
      <xdr:nvSpPr>
        <xdr:cNvPr id="1" name="Freeform 8"/>
        <xdr:cNvSpPr>
          <a:spLocks/>
        </xdr:cNvSpPr>
      </xdr:nvSpPr>
      <xdr:spPr>
        <a:xfrm>
          <a:off x="3095625" y="2190750"/>
          <a:ext cx="590550" cy="1571625"/>
        </a:xfrm>
        <a:custGeom>
          <a:pathLst>
            <a:path h="27" w="220">
              <a:moveTo>
                <a:pt x="0" y="0"/>
              </a:moveTo>
              <a:lnTo>
                <a:pt x="110" y="0"/>
              </a:lnTo>
              <a:lnTo>
                <a:pt x="110" y="27"/>
              </a:lnTo>
              <a:lnTo>
                <a:pt x="220" y="27"/>
              </a:lnTo>
            </a:path>
          </a:pathLst>
        </a:custGeom>
        <a:noFill/>
        <a:ln w="936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752475</xdr:colOff>
      <xdr:row>17</xdr:row>
      <xdr:rowOff>66675</xdr:rowOff>
    </xdr:from>
    <xdr:to>
      <xdr:col>5</xdr:col>
      <xdr:colOff>552450</xdr:colOff>
      <xdr:row>24</xdr:row>
      <xdr:rowOff>19050</xdr:rowOff>
    </xdr:to>
    <xdr:sp>
      <xdr:nvSpPr>
        <xdr:cNvPr id="2" name="Freeform 9"/>
        <xdr:cNvSpPr>
          <a:spLocks/>
        </xdr:cNvSpPr>
      </xdr:nvSpPr>
      <xdr:spPr>
        <a:xfrm flipV="1">
          <a:off x="3019425" y="4505325"/>
          <a:ext cx="581025" cy="1533525"/>
        </a:xfrm>
        <a:custGeom>
          <a:pathLst>
            <a:path h="27" w="220">
              <a:moveTo>
                <a:pt x="0" y="0"/>
              </a:moveTo>
              <a:lnTo>
                <a:pt x="110" y="0"/>
              </a:lnTo>
              <a:lnTo>
                <a:pt x="110" y="27"/>
              </a:lnTo>
              <a:lnTo>
                <a:pt x="220" y="27"/>
              </a:lnTo>
            </a:path>
          </a:pathLst>
        </a:custGeom>
        <a:noFill/>
        <a:ln w="936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28575</xdr:colOff>
      <xdr:row>6</xdr:row>
      <xdr:rowOff>190500</xdr:rowOff>
    </xdr:from>
    <xdr:to>
      <xdr:col>10</xdr:col>
      <xdr:colOff>581025</xdr:colOff>
      <xdr:row>14</xdr:row>
      <xdr:rowOff>95250</xdr:rowOff>
    </xdr:to>
    <xdr:sp>
      <xdr:nvSpPr>
        <xdr:cNvPr id="3" name="Freeform 10"/>
        <xdr:cNvSpPr>
          <a:spLocks/>
        </xdr:cNvSpPr>
      </xdr:nvSpPr>
      <xdr:spPr>
        <a:xfrm flipH="1">
          <a:off x="6629400" y="1943100"/>
          <a:ext cx="552450" cy="1590675"/>
        </a:xfrm>
        <a:custGeom>
          <a:pathLst>
            <a:path h="27" w="220">
              <a:moveTo>
                <a:pt x="0" y="0"/>
              </a:moveTo>
              <a:lnTo>
                <a:pt x="110" y="0"/>
              </a:lnTo>
              <a:lnTo>
                <a:pt x="110" y="27"/>
              </a:lnTo>
              <a:lnTo>
                <a:pt x="220" y="27"/>
              </a:lnTo>
            </a:path>
          </a:pathLst>
        </a:custGeom>
        <a:noFill/>
        <a:ln w="936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762000</xdr:colOff>
      <xdr:row>16</xdr:row>
      <xdr:rowOff>142875</xdr:rowOff>
    </xdr:from>
    <xdr:to>
      <xdr:col>10</xdr:col>
      <xdr:colOff>571500</xdr:colOff>
      <xdr:row>23</xdr:row>
      <xdr:rowOff>57150</xdr:rowOff>
    </xdr:to>
    <xdr:sp>
      <xdr:nvSpPr>
        <xdr:cNvPr id="4" name="Freeform 11"/>
        <xdr:cNvSpPr>
          <a:spLocks/>
        </xdr:cNvSpPr>
      </xdr:nvSpPr>
      <xdr:spPr>
        <a:xfrm flipH="1" flipV="1">
          <a:off x="6581775" y="4324350"/>
          <a:ext cx="590550" cy="1562100"/>
        </a:xfrm>
        <a:custGeom>
          <a:pathLst>
            <a:path h="27" w="220">
              <a:moveTo>
                <a:pt x="0" y="0"/>
              </a:moveTo>
              <a:lnTo>
                <a:pt x="110" y="0"/>
              </a:lnTo>
              <a:lnTo>
                <a:pt x="110" y="27"/>
              </a:lnTo>
              <a:lnTo>
                <a:pt x="220" y="27"/>
              </a:lnTo>
            </a:path>
          </a:pathLst>
        </a:custGeom>
        <a:noFill/>
        <a:ln w="936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752475</xdr:colOff>
      <xdr:row>39</xdr:row>
      <xdr:rowOff>0</xdr:rowOff>
    </xdr:from>
    <xdr:to>
      <xdr:col>5</xdr:col>
      <xdr:colOff>571500</xdr:colOff>
      <xdr:row>46</xdr:row>
      <xdr:rowOff>409575</xdr:rowOff>
    </xdr:to>
    <xdr:sp>
      <xdr:nvSpPr>
        <xdr:cNvPr id="5" name="Freeform 22"/>
        <xdr:cNvSpPr>
          <a:spLocks/>
        </xdr:cNvSpPr>
      </xdr:nvSpPr>
      <xdr:spPr>
        <a:xfrm>
          <a:off x="3019425" y="11182350"/>
          <a:ext cx="600075" cy="1657350"/>
        </a:xfrm>
        <a:custGeom>
          <a:pathLst>
            <a:path h="27" w="220">
              <a:moveTo>
                <a:pt x="0" y="0"/>
              </a:moveTo>
              <a:lnTo>
                <a:pt x="110" y="0"/>
              </a:lnTo>
              <a:lnTo>
                <a:pt x="110" y="27"/>
              </a:lnTo>
              <a:lnTo>
                <a:pt x="220" y="27"/>
              </a:lnTo>
            </a:path>
          </a:pathLst>
        </a:custGeom>
        <a:noFill/>
        <a:ln w="936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38100</xdr:colOff>
      <xdr:row>49</xdr:row>
      <xdr:rowOff>114300</xdr:rowOff>
    </xdr:from>
    <xdr:to>
      <xdr:col>5</xdr:col>
      <xdr:colOff>581025</xdr:colOff>
      <xdr:row>56</xdr:row>
      <xdr:rowOff>76200</xdr:rowOff>
    </xdr:to>
    <xdr:sp>
      <xdr:nvSpPr>
        <xdr:cNvPr id="6" name="Freeform 23"/>
        <xdr:cNvSpPr>
          <a:spLocks/>
        </xdr:cNvSpPr>
      </xdr:nvSpPr>
      <xdr:spPr>
        <a:xfrm flipV="1">
          <a:off x="3086100" y="13554075"/>
          <a:ext cx="542925" cy="1533525"/>
        </a:xfrm>
        <a:custGeom>
          <a:pathLst>
            <a:path h="27" w="220">
              <a:moveTo>
                <a:pt x="0" y="0"/>
              </a:moveTo>
              <a:lnTo>
                <a:pt x="110" y="0"/>
              </a:lnTo>
              <a:lnTo>
                <a:pt x="110" y="27"/>
              </a:lnTo>
              <a:lnTo>
                <a:pt x="220" y="27"/>
              </a:lnTo>
            </a:path>
          </a:pathLst>
        </a:custGeom>
        <a:noFill/>
        <a:ln w="936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47625</xdr:colOff>
      <xdr:row>38</xdr:row>
      <xdr:rowOff>219075</xdr:rowOff>
    </xdr:from>
    <xdr:to>
      <xdr:col>11</xdr:col>
      <xdr:colOff>47625</xdr:colOff>
      <xdr:row>46</xdr:row>
      <xdr:rowOff>114300</xdr:rowOff>
    </xdr:to>
    <xdr:sp>
      <xdr:nvSpPr>
        <xdr:cNvPr id="7" name="Freeform 24"/>
        <xdr:cNvSpPr>
          <a:spLocks/>
        </xdr:cNvSpPr>
      </xdr:nvSpPr>
      <xdr:spPr>
        <a:xfrm flipH="1">
          <a:off x="6648450" y="10877550"/>
          <a:ext cx="590550" cy="1666875"/>
        </a:xfrm>
        <a:custGeom>
          <a:pathLst>
            <a:path h="27" w="220">
              <a:moveTo>
                <a:pt x="0" y="0"/>
              </a:moveTo>
              <a:lnTo>
                <a:pt x="110" y="0"/>
              </a:lnTo>
              <a:lnTo>
                <a:pt x="110" y="27"/>
              </a:lnTo>
              <a:lnTo>
                <a:pt x="220" y="27"/>
              </a:lnTo>
            </a:path>
          </a:pathLst>
        </a:custGeom>
        <a:noFill/>
        <a:ln w="936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76200</xdr:colOff>
      <xdr:row>49</xdr:row>
      <xdr:rowOff>180975</xdr:rowOff>
    </xdr:from>
    <xdr:to>
      <xdr:col>11</xdr:col>
      <xdr:colOff>66675</xdr:colOff>
      <xdr:row>56</xdr:row>
      <xdr:rowOff>171450</xdr:rowOff>
    </xdr:to>
    <xdr:sp>
      <xdr:nvSpPr>
        <xdr:cNvPr id="8" name="Freeform 25"/>
        <xdr:cNvSpPr>
          <a:spLocks/>
        </xdr:cNvSpPr>
      </xdr:nvSpPr>
      <xdr:spPr>
        <a:xfrm flipH="1" flipV="1">
          <a:off x="6677025" y="13620750"/>
          <a:ext cx="581025" cy="1562100"/>
        </a:xfrm>
        <a:custGeom>
          <a:pathLst>
            <a:path h="27" w="220">
              <a:moveTo>
                <a:pt x="0" y="0"/>
              </a:moveTo>
              <a:lnTo>
                <a:pt x="110" y="0"/>
              </a:lnTo>
              <a:lnTo>
                <a:pt x="110" y="27"/>
              </a:lnTo>
              <a:lnTo>
                <a:pt x="220" y="27"/>
              </a:lnTo>
            </a:path>
          </a:pathLst>
        </a:custGeom>
        <a:noFill/>
        <a:ln w="936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28575</xdr:colOff>
      <xdr:row>13</xdr:row>
      <xdr:rowOff>76200</xdr:rowOff>
    </xdr:from>
    <xdr:to>
      <xdr:col>10</xdr:col>
      <xdr:colOff>581025</xdr:colOff>
      <xdr:row>13</xdr:row>
      <xdr:rowOff>85725</xdr:rowOff>
    </xdr:to>
    <xdr:sp>
      <xdr:nvSpPr>
        <xdr:cNvPr id="9" name="Съединител &quot;права стрелка&quot; 24"/>
        <xdr:cNvSpPr>
          <a:spLocks/>
        </xdr:cNvSpPr>
      </xdr:nvSpPr>
      <xdr:spPr>
        <a:xfrm flipH="1">
          <a:off x="6629400" y="3352800"/>
          <a:ext cx="552450" cy="9525"/>
        </a:xfrm>
        <a:prstGeom prst="bentConnector3">
          <a:avLst/>
        </a:prstGeom>
        <a:noFill/>
        <a:ln w="936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О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N44"/>
  <sheetViews>
    <sheetView showGridLines="0" zoomScalePageLayoutView="0" workbookViewId="0" topLeftCell="A1">
      <selection activeCell="I21" sqref="I21"/>
    </sheetView>
  </sheetViews>
  <sheetFormatPr defaultColWidth="8.8515625" defaultRowHeight="12.75"/>
  <cols>
    <col min="1" max="1" width="8.8515625" style="1" customWidth="1"/>
    <col min="2" max="2" width="25.28125" style="1" customWidth="1"/>
    <col min="3" max="3" width="4.00390625" style="1" customWidth="1"/>
    <col min="4" max="4" width="24.28125" style="1" customWidth="1"/>
    <col min="5" max="8" width="8.8515625" style="1" customWidth="1"/>
    <col min="9" max="9" width="19.8515625" style="1" customWidth="1"/>
    <col min="10" max="16384" width="8.8515625" style="1" customWidth="1"/>
  </cols>
  <sheetData>
    <row r="1" spans="1:14" ht="20.25">
      <c r="A1" s="2" t="s">
        <v>0</v>
      </c>
      <c r="B1" s="2"/>
      <c r="C1" s="2"/>
      <c r="D1" s="3"/>
      <c r="E1" s="4"/>
      <c r="F1" s="4"/>
      <c r="G1" s="4"/>
      <c r="H1" s="4"/>
      <c r="I1" s="4"/>
      <c r="J1" s="4"/>
      <c r="K1" s="4"/>
      <c r="L1" s="4"/>
      <c r="M1" s="4"/>
      <c r="N1" s="4"/>
    </row>
    <row r="2" spans="1:14" ht="12.75">
      <c r="A2" s="5" t="s">
        <v>1</v>
      </c>
      <c r="B2" s="5"/>
      <c r="C2" s="5"/>
      <c r="D2" s="3"/>
      <c r="E2" s="4"/>
      <c r="F2" s="4"/>
      <c r="G2" s="4"/>
      <c r="H2" s="4"/>
      <c r="I2" s="4"/>
      <c r="J2" s="4"/>
      <c r="K2" s="4"/>
      <c r="L2" s="4"/>
      <c r="M2" s="4"/>
      <c r="N2" s="4"/>
    </row>
    <row r="3" spans="1:14" ht="12.75">
      <c r="A3" s="6" t="s">
        <v>2</v>
      </c>
      <c r="B3" s="7"/>
      <c r="C3" s="7"/>
      <c r="D3" s="5"/>
      <c r="E3" s="4"/>
      <c r="F3" s="4"/>
      <c r="G3" s="4"/>
      <c r="H3" s="4"/>
      <c r="I3" s="4"/>
      <c r="J3" s="4"/>
      <c r="K3" s="4"/>
      <c r="L3" s="4"/>
      <c r="M3" s="4"/>
      <c r="N3" s="4"/>
    </row>
    <row r="4" spans="1:14" ht="12.75">
      <c r="A4" s="7"/>
      <c r="B4" s="7"/>
      <c r="C4" s="7"/>
      <c r="D4" s="7"/>
      <c r="E4" s="4"/>
      <c r="F4" s="4"/>
      <c r="G4" s="4"/>
      <c r="H4" s="4"/>
      <c r="I4" s="4"/>
      <c r="J4" s="4"/>
      <c r="K4" s="4"/>
      <c r="L4" s="4"/>
      <c r="M4" s="4"/>
      <c r="N4" s="4"/>
    </row>
    <row r="5" spans="1:14" ht="12.75">
      <c r="A5" s="8" t="s">
        <v>3</v>
      </c>
      <c r="B5" s="3"/>
      <c r="C5" s="3"/>
      <c r="D5" s="200"/>
      <c r="E5" s="201"/>
      <c r="F5" s="201"/>
      <c r="G5" s="201"/>
      <c r="H5" s="201"/>
      <c r="I5" s="201"/>
      <c r="J5" s="4"/>
      <c r="K5" s="4"/>
      <c r="L5" s="4"/>
      <c r="M5" s="4"/>
      <c r="N5" s="4"/>
    </row>
    <row r="6" spans="1:14" ht="12.75">
      <c r="A6" s="9"/>
      <c r="B6" s="10" t="s">
        <v>193</v>
      </c>
      <c r="C6" s="11"/>
      <c r="D6" s="202"/>
      <c r="E6" s="201"/>
      <c r="F6" s="201"/>
      <c r="G6" s="201"/>
      <c r="H6" s="201"/>
      <c r="I6" s="201"/>
      <c r="J6" s="4"/>
      <c r="K6" s="4"/>
      <c r="L6" s="4"/>
      <c r="M6" s="4"/>
      <c r="N6" s="4"/>
    </row>
    <row r="7" spans="1:14" ht="12.75">
      <c r="A7" s="9"/>
      <c r="B7" s="10" t="s">
        <v>4</v>
      </c>
      <c r="C7" s="11"/>
      <c r="D7" s="11"/>
      <c r="E7" s="4"/>
      <c r="F7" s="4"/>
      <c r="G7" s="4"/>
      <c r="H7" s="4"/>
      <c r="I7" s="4"/>
      <c r="J7" s="4"/>
      <c r="K7" s="4"/>
      <c r="L7" s="4"/>
      <c r="M7" s="4"/>
      <c r="N7" s="4"/>
    </row>
    <row r="8" spans="1:14" ht="12.75">
      <c r="A8" s="9"/>
      <c r="B8" s="4" t="s">
        <v>5</v>
      </c>
      <c r="C8" s="11"/>
      <c r="D8" s="11"/>
      <c r="E8" s="4"/>
      <c r="F8" s="4"/>
      <c r="G8" s="4"/>
      <c r="H8" s="4"/>
      <c r="I8" s="4"/>
      <c r="J8" s="4"/>
      <c r="K8" s="4"/>
      <c r="L8" s="4"/>
      <c r="M8" s="4"/>
      <c r="N8" s="4"/>
    </row>
    <row r="9" spans="1:14" ht="12.75">
      <c r="A9" s="9"/>
      <c r="B9" s="4" t="s">
        <v>6</v>
      </c>
      <c r="C9" s="11"/>
      <c r="D9" s="11"/>
      <c r="E9" s="4"/>
      <c r="F9" s="4"/>
      <c r="G9" s="4"/>
      <c r="H9" s="4"/>
      <c r="I9" s="4"/>
      <c r="J9" s="4"/>
      <c r="K9" s="4"/>
      <c r="L9" s="4"/>
      <c r="M9" s="4"/>
      <c r="N9" s="4"/>
    </row>
    <row r="10" spans="1:14" ht="12.75">
      <c r="A10" s="9"/>
      <c r="B10" s="4" t="s">
        <v>7</v>
      </c>
      <c r="C10" s="11"/>
      <c r="D10" s="11"/>
      <c r="E10" s="4"/>
      <c r="F10" s="4"/>
      <c r="G10" s="4"/>
      <c r="H10" s="4"/>
      <c r="I10" s="4"/>
      <c r="J10" s="4"/>
      <c r="K10" s="4"/>
      <c r="L10" s="4"/>
      <c r="M10" s="4"/>
      <c r="N10" s="4"/>
    </row>
    <row r="11" spans="1:14" ht="12.75">
      <c r="A11" s="9"/>
      <c r="B11" s="149" t="s">
        <v>124</v>
      </c>
      <c r="C11" s="11"/>
      <c r="D11" s="11"/>
      <c r="E11" s="4"/>
      <c r="F11" s="4"/>
      <c r="G11" s="4"/>
      <c r="H11" s="4"/>
      <c r="I11" s="4"/>
      <c r="J11" s="4"/>
      <c r="K11" s="4"/>
      <c r="L11" s="4"/>
      <c r="M11" s="4"/>
      <c r="N11" s="4"/>
    </row>
    <row r="12" spans="1:14" ht="12.75">
      <c r="A12" s="9"/>
      <c r="B12" s="7" t="s">
        <v>125</v>
      </c>
      <c r="C12" s="11"/>
      <c r="D12" s="11"/>
      <c r="E12" s="4"/>
      <c r="F12" s="4"/>
      <c r="G12" s="4"/>
      <c r="H12" s="4"/>
      <c r="I12" s="4"/>
      <c r="J12" s="4"/>
      <c r="K12" s="4"/>
      <c r="L12" s="4"/>
      <c r="M12" s="4"/>
      <c r="N12" s="4"/>
    </row>
    <row r="13" spans="1:14" ht="12.75">
      <c r="A13" s="4"/>
      <c r="B13" s="10" t="s">
        <v>8</v>
      </c>
      <c r="C13" s="4"/>
      <c r="D13" s="4"/>
      <c r="E13" s="4"/>
      <c r="F13" s="4"/>
      <c r="G13" s="4"/>
      <c r="H13" s="4"/>
      <c r="I13" s="4"/>
      <c r="J13" s="4"/>
      <c r="K13" s="4"/>
      <c r="L13" s="4"/>
      <c r="M13" s="4"/>
      <c r="N13" s="4"/>
    </row>
    <row r="14" spans="1:14" ht="12.75">
      <c r="A14" s="4"/>
      <c r="B14" s="12" t="s">
        <v>126</v>
      </c>
      <c r="C14" s="4"/>
      <c r="D14" s="4"/>
      <c r="E14" s="4"/>
      <c r="F14" s="4"/>
      <c r="G14" s="4"/>
      <c r="H14" s="4"/>
      <c r="I14" s="4"/>
      <c r="J14" s="4"/>
      <c r="K14" s="4"/>
      <c r="L14" s="4"/>
      <c r="M14" s="4"/>
      <c r="N14" s="4"/>
    </row>
    <row r="15" spans="1:14" ht="12.75">
      <c r="A15" s="4"/>
      <c r="B15" s="4"/>
      <c r="C15" s="4"/>
      <c r="D15" s="4"/>
      <c r="E15" s="4"/>
      <c r="F15" s="4"/>
      <c r="G15" s="4"/>
      <c r="H15" s="4"/>
      <c r="I15" s="4"/>
      <c r="J15" s="4"/>
      <c r="K15" s="4"/>
      <c r="L15" s="4"/>
      <c r="M15" s="4"/>
      <c r="N15" s="4"/>
    </row>
    <row r="16" spans="1:14" ht="12.75">
      <c r="A16" s="4"/>
      <c r="B16" s="4"/>
      <c r="C16" s="4"/>
      <c r="D16" s="4"/>
      <c r="E16" s="4"/>
      <c r="F16" s="4"/>
      <c r="G16" s="4"/>
      <c r="H16" s="4"/>
      <c r="I16" s="4"/>
      <c r="J16" s="4"/>
      <c r="K16" s="4"/>
      <c r="L16" s="4"/>
      <c r="M16" s="4"/>
      <c r="N16" s="4"/>
    </row>
    <row r="17" spans="1:14" ht="12.75">
      <c r="A17" s="4"/>
      <c r="B17" s="10" t="s">
        <v>9</v>
      </c>
      <c r="C17" s="4"/>
      <c r="D17" s="145" t="s">
        <v>206</v>
      </c>
      <c r="E17" s="4"/>
      <c r="F17" s="4"/>
      <c r="G17" s="4"/>
      <c r="H17" s="4"/>
      <c r="I17" s="4"/>
      <c r="J17" s="4"/>
      <c r="K17" s="4"/>
      <c r="L17" s="4"/>
      <c r="M17" s="4"/>
      <c r="N17" s="4"/>
    </row>
    <row r="18" spans="1:14" ht="12.75">
      <c r="A18" s="4"/>
      <c r="B18" s="4"/>
      <c r="C18" s="4"/>
      <c r="D18" s="4"/>
      <c r="E18" s="4"/>
      <c r="F18" s="4"/>
      <c r="G18" s="4"/>
      <c r="H18" s="4"/>
      <c r="I18" s="4"/>
      <c r="J18" s="4"/>
      <c r="K18" s="4"/>
      <c r="L18" s="4"/>
      <c r="M18" s="4"/>
      <c r="N18" s="4"/>
    </row>
    <row r="19" spans="1:14" ht="12.75">
      <c r="A19" s="4"/>
      <c r="B19" s="10" t="s">
        <v>10</v>
      </c>
      <c r="C19" s="4"/>
      <c r="D19" s="300">
        <v>44926</v>
      </c>
      <c r="E19" s="4"/>
      <c r="F19" s="4"/>
      <c r="G19" s="4"/>
      <c r="H19" s="4"/>
      <c r="I19" s="4"/>
      <c r="J19" s="4"/>
      <c r="K19" s="4"/>
      <c r="L19" s="4"/>
      <c r="M19" s="4"/>
      <c r="N19" s="4"/>
    </row>
    <row r="20" spans="1:14" ht="12.75">
      <c r="A20" s="4"/>
      <c r="B20" s="4"/>
      <c r="C20" s="4"/>
      <c r="D20" s="4"/>
      <c r="E20" s="4"/>
      <c r="F20" s="4"/>
      <c r="G20" s="4"/>
      <c r="H20" s="4"/>
      <c r="I20" s="4"/>
      <c r="J20" s="4"/>
      <c r="K20" s="4"/>
      <c r="L20" s="4"/>
      <c r="M20" s="4"/>
      <c r="N20" s="4"/>
    </row>
    <row r="21" spans="1:14" ht="12.75">
      <c r="A21" s="4"/>
      <c r="B21" s="10" t="s">
        <v>11</v>
      </c>
      <c r="C21" s="4"/>
      <c r="D21" s="4"/>
      <c r="E21" s="13" t="s">
        <v>12</v>
      </c>
      <c r="F21" s="4"/>
      <c r="G21" s="4"/>
      <c r="H21" s="4"/>
      <c r="I21" s="13" t="s">
        <v>13</v>
      </c>
      <c r="J21" s="4"/>
      <c r="K21" s="4"/>
      <c r="L21" s="4"/>
      <c r="M21" s="4"/>
      <c r="N21" s="4"/>
    </row>
    <row r="22" spans="1:14" ht="12.75">
      <c r="A22" s="4"/>
      <c r="B22" s="4"/>
      <c r="C22" s="4"/>
      <c r="D22" s="4"/>
      <c r="E22" s="4"/>
      <c r="F22" s="4"/>
      <c r="G22" s="4"/>
      <c r="H22" s="4"/>
      <c r="I22" s="4"/>
      <c r="J22" s="4"/>
      <c r="K22" s="4"/>
      <c r="L22" s="4"/>
      <c r="M22" s="4"/>
      <c r="N22" s="4"/>
    </row>
    <row r="23" spans="1:14" ht="12.75">
      <c r="A23" s="4"/>
      <c r="B23" s="4"/>
      <c r="C23" s="4"/>
      <c r="D23" s="4"/>
      <c r="E23" s="4"/>
      <c r="F23" s="4"/>
      <c r="G23" s="4"/>
      <c r="H23" s="4"/>
      <c r="I23" s="4"/>
      <c r="J23" s="4"/>
      <c r="K23" s="4"/>
      <c r="L23" s="4"/>
      <c r="M23" s="4"/>
      <c r="N23" s="4"/>
    </row>
    <row r="24" spans="1:14" ht="12.75">
      <c r="A24" s="4"/>
      <c r="B24" s="4"/>
      <c r="C24" s="4"/>
      <c r="D24" s="4"/>
      <c r="E24" s="4"/>
      <c r="F24" s="4"/>
      <c r="G24" s="4"/>
      <c r="H24" s="4"/>
      <c r="I24" s="4"/>
      <c r="J24" s="4"/>
      <c r="K24" s="4"/>
      <c r="L24" s="4"/>
      <c r="M24" s="4"/>
      <c r="N24" s="4"/>
    </row>
    <row r="25" spans="1:14" ht="12.75">
      <c r="A25" s="4"/>
      <c r="B25" s="4"/>
      <c r="C25" s="4"/>
      <c r="D25" s="4"/>
      <c r="E25" s="4"/>
      <c r="F25" s="4"/>
      <c r="G25" s="4"/>
      <c r="H25" s="4"/>
      <c r="I25" s="4"/>
      <c r="J25" s="4"/>
      <c r="K25" s="4"/>
      <c r="L25" s="4"/>
      <c r="M25" s="4"/>
      <c r="N25" s="4"/>
    </row>
    <row r="26" spans="1:14" ht="12.75">
      <c r="A26" s="4"/>
      <c r="B26" s="4"/>
      <c r="C26" s="4"/>
      <c r="D26" s="4"/>
      <c r="E26" s="4"/>
      <c r="F26" s="4"/>
      <c r="G26" s="4"/>
      <c r="H26" s="4"/>
      <c r="I26" s="4"/>
      <c r="J26" s="4"/>
      <c r="K26" s="4"/>
      <c r="L26" s="4"/>
      <c r="M26" s="4"/>
      <c r="N26" s="4"/>
    </row>
    <row r="27" spans="1:14" ht="12.75">
      <c r="A27" s="4"/>
      <c r="B27" s="4"/>
      <c r="C27" s="4"/>
      <c r="D27" s="4"/>
      <c r="E27" s="4"/>
      <c r="F27" s="4"/>
      <c r="G27" s="4"/>
      <c r="H27" s="4"/>
      <c r="I27" s="4"/>
      <c r="J27" s="4"/>
      <c r="K27" s="4"/>
      <c r="L27" s="4"/>
      <c r="M27" s="4"/>
      <c r="N27" s="4"/>
    </row>
    <row r="28" spans="1:14" ht="12.75">
      <c r="A28" s="4"/>
      <c r="B28" s="4"/>
      <c r="C28" s="4"/>
      <c r="D28" s="4"/>
      <c r="E28" s="4"/>
      <c r="F28" s="4"/>
      <c r="G28" s="4"/>
      <c r="H28" s="4"/>
      <c r="I28" s="4"/>
      <c r="J28" s="4"/>
      <c r="K28" s="4"/>
      <c r="L28" s="4"/>
      <c r="M28" s="4"/>
      <c r="N28" s="4"/>
    </row>
    <row r="29" spans="1:14" ht="12.75">
      <c r="A29" s="4"/>
      <c r="B29" s="4"/>
      <c r="C29" s="4"/>
      <c r="D29" s="4"/>
      <c r="E29" s="4"/>
      <c r="F29" s="4"/>
      <c r="G29" s="4"/>
      <c r="H29" s="4"/>
      <c r="I29" s="4"/>
      <c r="J29" s="4"/>
      <c r="K29" s="4"/>
      <c r="L29" s="4"/>
      <c r="M29" s="4"/>
      <c r="N29" s="4"/>
    </row>
    <row r="30" spans="1:14" ht="12.75">
      <c r="A30" s="4"/>
      <c r="B30" s="4"/>
      <c r="C30" s="4"/>
      <c r="D30" s="4"/>
      <c r="E30" s="4"/>
      <c r="F30" s="4"/>
      <c r="G30" s="4"/>
      <c r="H30" s="4"/>
      <c r="I30" s="4"/>
      <c r="J30" s="4"/>
      <c r="K30" s="4"/>
      <c r="L30" s="4"/>
      <c r="M30" s="4"/>
      <c r="N30" s="4"/>
    </row>
    <row r="31" spans="1:14" ht="12.75">
      <c r="A31" s="4"/>
      <c r="B31" s="4"/>
      <c r="C31" s="4"/>
      <c r="D31" s="4"/>
      <c r="E31" s="4"/>
      <c r="F31" s="4"/>
      <c r="G31" s="4"/>
      <c r="H31" s="4"/>
      <c r="I31" s="4"/>
      <c r="J31" s="4"/>
      <c r="K31" s="4"/>
      <c r="L31" s="4"/>
      <c r="M31" s="4"/>
      <c r="N31" s="4"/>
    </row>
    <row r="32" spans="1:14" ht="12.75">
      <c r="A32" s="4"/>
      <c r="B32" s="4"/>
      <c r="C32" s="4"/>
      <c r="D32" s="4"/>
      <c r="E32" s="4"/>
      <c r="F32" s="4"/>
      <c r="G32" s="4"/>
      <c r="H32" s="4"/>
      <c r="I32" s="4"/>
      <c r="J32" s="4"/>
      <c r="K32" s="4"/>
      <c r="L32" s="4"/>
      <c r="M32" s="4"/>
      <c r="N32" s="4"/>
    </row>
    <row r="33" spans="1:14" ht="12.75">
      <c r="A33" s="4"/>
      <c r="B33" s="4"/>
      <c r="C33" s="4"/>
      <c r="D33" s="4"/>
      <c r="E33" s="4"/>
      <c r="F33" s="4"/>
      <c r="G33" s="4"/>
      <c r="H33" s="4"/>
      <c r="I33" s="4"/>
      <c r="J33" s="4"/>
      <c r="K33" s="4"/>
      <c r="L33" s="4"/>
      <c r="M33" s="4"/>
      <c r="N33" s="4"/>
    </row>
    <row r="34" spans="1:14" ht="12.75">
      <c r="A34" s="4"/>
      <c r="B34" s="4"/>
      <c r="C34" s="4"/>
      <c r="D34" s="4"/>
      <c r="E34" s="4"/>
      <c r="F34" s="4"/>
      <c r="G34" s="4"/>
      <c r="H34" s="4"/>
      <c r="I34" s="4"/>
      <c r="J34" s="4"/>
      <c r="K34" s="4"/>
      <c r="L34" s="4"/>
      <c r="M34" s="4"/>
      <c r="N34" s="4"/>
    </row>
    <row r="35" spans="1:14" ht="12.75">
      <c r="A35" s="4"/>
      <c r="B35" s="4"/>
      <c r="C35" s="4"/>
      <c r="D35" s="4"/>
      <c r="E35" s="4"/>
      <c r="F35" s="4"/>
      <c r="G35" s="4"/>
      <c r="H35" s="4"/>
      <c r="I35" s="4"/>
      <c r="J35" s="4"/>
      <c r="K35" s="4"/>
      <c r="L35" s="4"/>
      <c r="M35" s="4"/>
      <c r="N35" s="4"/>
    </row>
    <row r="36" spans="1:14" ht="12.75">
      <c r="A36" s="4"/>
      <c r="B36" s="4"/>
      <c r="C36" s="4"/>
      <c r="D36" s="4"/>
      <c r="E36" s="4"/>
      <c r="F36" s="4"/>
      <c r="G36" s="4"/>
      <c r="H36" s="4"/>
      <c r="I36" s="4"/>
      <c r="J36" s="4"/>
      <c r="K36" s="4"/>
      <c r="L36" s="4"/>
      <c r="M36" s="4"/>
      <c r="N36" s="4"/>
    </row>
    <row r="37" spans="1:14" ht="12.75">
      <c r="A37" s="4"/>
      <c r="B37" s="4"/>
      <c r="C37" s="4"/>
      <c r="D37" s="4"/>
      <c r="E37" s="4"/>
      <c r="F37" s="4"/>
      <c r="G37" s="4"/>
      <c r="H37" s="4"/>
      <c r="I37" s="4"/>
      <c r="J37" s="4"/>
      <c r="K37" s="4"/>
      <c r="L37" s="4"/>
      <c r="M37" s="4"/>
      <c r="N37" s="4"/>
    </row>
    <row r="38" spans="1:14" ht="12.75">
      <c r="A38" s="4"/>
      <c r="B38" s="4"/>
      <c r="C38" s="4"/>
      <c r="D38" s="4"/>
      <c r="E38" s="4"/>
      <c r="F38" s="4"/>
      <c r="G38" s="4"/>
      <c r="H38" s="4"/>
      <c r="I38" s="4"/>
      <c r="J38" s="4"/>
      <c r="K38" s="4"/>
      <c r="L38" s="4"/>
      <c r="M38" s="4"/>
      <c r="N38" s="4"/>
    </row>
    <row r="39" spans="1:14" ht="12.75">
      <c r="A39" s="4"/>
      <c r="B39" s="4"/>
      <c r="C39" s="4"/>
      <c r="D39" s="4"/>
      <c r="E39" s="4"/>
      <c r="F39" s="4"/>
      <c r="G39" s="4"/>
      <c r="H39" s="4"/>
      <c r="I39" s="4"/>
      <c r="J39" s="4"/>
      <c r="K39" s="4"/>
      <c r="L39" s="4"/>
      <c r="M39" s="4"/>
      <c r="N39" s="4"/>
    </row>
    <row r="40" spans="1:14" ht="12.75">
      <c r="A40" s="4"/>
      <c r="B40" s="4"/>
      <c r="C40" s="4"/>
      <c r="D40" s="4"/>
      <c r="E40" s="4"/>
      <c r="F40" s="4"/>
      <c r="G40" s="4"/>
      <c r="H40" s="4"/>
      <c r="I40" s="4"/>
      <c r="J40" s="4"/>
      <c r="K40" s="4"/>
      <c r="L40" s="4"/>
      <c r="M40" s="4"/>
      <c r="N40" s="4"/>
    </row>
    <row r="41" spans="1:14" ht="12.75">
      <c r="A41" s="4"/>
      <c r="B41" s="4"/>
      <c r="C41" s="4"/>
      <c r="D41" s="4"/>
      <c r="E41" s="4"/>
      <c r="F41" s="4"/>
      <c r="G41" s="4"/>
      <c r="H41" s="4"/>
      <c r="I41" s="4"/>
      <c r="J41" s="4"/>
      <c r="K41" s="4"/>
      <c r="L41" s="4"/>
      <c r="M41" s="4"/>
      <c r="N41" s="4"/>
    </row>
    <row r="42" spans="1:14" ht="12.75">
      <c r="A42" s="4"/>
      <c r="B42" s="4"/>
      <c r="C42" s="4"/>
      <c r="D42" s="4"/>
      <c r="E42" s="4"/>
      <c r="F42" s="4"/>
      <c r="G42" s="4"/>
      <c r="H42" s="4"/>
      <c r="I42" s="4"/>
      <c r="J42" s="4"/>
      <c r="K42" s="4"/>
      <c r="L42" s="4"/>
      <c r="M42" s="4"/>
      <c r="N42" s="4"/>
    </row>
    <row r="43" spans="1:14" ht="12.75">
      <c r="A43" s="150" t="s">
        <v>204</v>
      </c>
      <c r="B43" s="4"/>
      <c r="C43" s="4"/>
      <c r="D43" s="4"/>
      <c r="E43" s="4"/>
      <c r="F43" s="4"/>
      <c r="G43" s="4"/>
      <c r="H43" s="4"/>
      <c r="I43" s="4"/>
      <c r="J43" s="4"/>
      <c r="K43" s="4"/>
      <c r="L43" s="4"/>
      <c r="M43" s="4"/>
      <c r="N43" s="4"/>
    </row>
    <row r="44" spans="1:14" ht="12.75">
      <c r="A44" s="151" t="s">
        <v>205</v>
      </c>
      <c r="B44" s="4"/>
      <c r="C44" s="4"/>
      <c r="D44" s="4"/>
      <c r="E44" s="4"/>
      <c r="F44" s="4"/>
      <c r="G44" s="4"/>
      <c r="H44" s="4"/>
      <c r="I44" s="4"/>
      <c r="J44" s="4"/>
      <c r="K44" s="4"/>
      <c r="L44" s="4"/>
      <c r="M44" s="4"/>
      <c r="N44" s="4"/>
    </row>
  </sheetData>
  <sheetProtection selectLockedCells="1" selectUnlockedCells="1"/>
  <hyperlinks>
    <hyperlink ref="E21" location="'one-tier system'!A1" display="Едностепенна система"/>
    <hyperlink ref="I21" location="'two-tier system'!A1" display="Двустепенна система"/>
  </hyperlinks>
  <printOptions/>
  <pageMargins left="0.7" right="0.7" top="0.75" bottom="0.75" header="0.5118055555555555" footer="0.511805555555555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K89"/>
  <sheetViews>
    <sheetView showGridLines="0" zoomScaleSheetLayoutView="85" zoomScalePageLayoutView="0" workbookViewId="0" topLeftCell="A1">
      <pane ySplit="7" topLeftCell="A67" activePane="bottomLeft" state="frozen"/>
      <selection pane="topLeft" activeCell="A1" sqref="A1"/>
      <selection pane="bottomLeft" activeCell="S84" sqref="S84"/>
    </sheetView>
  </sheetViews>
  <sheetFormatPr defaultColWidth="9.140625" defaultRowHeight="12.75"/>
  <cols>
    <col min="1" max="1" width="3.7109375" style="108" customWidth="1"/>
    <col min="2" max="2" width="7.7109375" style="97" customWidth="1"/>
    <col min="3" max="3" width="3.00390625" style="109" hidden="1" customWidth="1"/>
    <col min="4" max="4" width="56.28125" style="97" customWidth="1"/>
    <col min="5" max="5" width="5.00390625" style="17" customWidth="1"/>
    <col min="6" max="6" width="7.8515625" style="17" bestFit="1" customWidth="1"/>
    <col min="7" max="7" width="4.8515625" style="17" customWidth="1"/>
    <col min="8" max="8" width="10.28125" style="87" customWidth="1"/>
    <col min="9" max="9" width="11.421875" style="123" customWidth="1"/>
    <col min="10" max="10" width="2.28125" style="98" customWidth="1"/>
    <col min="11" max="11" width="42.8515625" style="142" customWidth="1"/>
    <col min="12" max="16384" width="9.140625" style="19" customWidth="1"/>
  </cols>
  <sheetData>
    <row r="1" spans="1:11" s="3" customFormat="1" ht="12" customHeight="1">
      <c r="A1" s="2"/>
      <c r="B1" s="2"/>
      <c r="C1" s="2"/>
      <c r="E1" s="2"/>
      <c r="F1" s="2"/>
      <c r="G1" s="2"/>
      <c r="H1" s="80"/>
      <c r="K1" s="142"/>
    </row>
    <row r="2" spans="1:11" s="35" customFormat="1" ht="15">
      <c r="A2" s="138" t="s">
        <v>0</v>
      </c>
      <c r="B2" s="138"/>
      <c r="C2" s="138"/>
      <c r="E2" s="138"/>
      <c r="F2" s="138"/>
      <c r="G2" s="138"/>
      <c r="H2" s="138"/>
      <c r="K2" s="142"/>
    </row>
    <row r="3" spans="1:11" s="139" customFormat="1" ht="12.75">
      <c r="A3" s="80" t="s">
        <v>14</v>
      </c>
      <c r="B3" s="80"/>
      <c r="C3" s="80"/>
      <c r="E3" s="273"/>
      <c r="F3" s="273"/>
      <c r="G3" s="273"/>
      <c r="H3" s="273"/>
      <c r="I3" s="273"/>
      <c r="J3" s="140"/>
      <c r="K3" s="142"/>
    </row>
    <row r="4" spans="1:11" s="9" customFormat="1" ht="12.75">
      <c r="A4" s="91"/>
      <c r="B4" s="91"/>
      <c r="C4" s="91"/>
      <c r="D4" s="91"/>
      <c r="E4" s="22"/>
      <c r="F4" s="22"/>
      <c r="G4" s="22"/>
      <c r="H4" s="81"/>
      <c r="I4" s="93"/>
      <c r="J4" s="91"/>
      <c r="K4" s="142"/>
    </row>
    <row r="5" spans="1:11" ht="21" customHeight="1">
      <c r="A5" s="98"/>
      <c r="B5" s="98"/>
      <c r="C5" s="98"/>
      <c r="D5" s="92"/>
      <c r="E5" s="279" t="s">
        <v>121</v>
      </c>
      <c r="F5" s="280"/>
      <c r="G5" s="280"/>
      <c r="H5" s="281" t="s">
        <v>122</v>
      </c>
      <c r="I5" s="275" t="s">
        <v>123</v>
      </c>
      <c r="J5" s="89"/>
      <c r="K5" s="144" t="s">
        <v>120</v>
      </c>
    </row>
    <row r="6" spans="1:11" s="28" customFormat="1" ht="21" customHeight="1">
      <c r="A6" s="24"/>
      <c r="B6" s="25"/>
      <c r="C6" s="26"/>
      <c r="D6" s="27"/>
      <c r="E6" s="146">
        <v>1</v>
      </c>
      <c r="F6" s="146">
        <v>0.5</v>
      </c>
      <c r="G6" s="146">
        <v>0</v>
      </c>
      <c r="H6" s="281"/>
      <c r="I6" s="275"/>
      <c r="J6" s="89"/>
      <c r="K6" s="167" t="s">
        <v>152</v>
      </c>
    </row>
    <row r="7" spans="1:11" s="28" customFormat="1" ht="22.5">
      <c r="A7" s="276" t="s">
        <v>15</v>
      </c>
      <c r="B7" s="276"/>
      <c r="C7" s="276"/>
      <c r="D7" s="277"/>
      <c r="E7" s="141" t="s">
        <v>16</v>
      </c>
      <c r="F7" s="141" t="s">
        <v>17</v>
      </c>
      <c r="G7" s="141" t="s">
        <v>18</v>
      </c>
      <c r="H7" s="281"/>
      <c r="I7" s="275"/>
      <c r="J7" s="89"/>
      <c r="K7" s="168" t="s">
        <v>151</v>
      </c>
    </row>
    <row r="8" spans="1:11" s="28" customFormat="1" ht="12.75">
      <c r="A8" s="24"/>
      <c r="B8" s="278"/>
      <c r="C8" s="278"/>
      <c r="D8" s="278"/>
      <c r="E8" s="29"/>
      <c r="F8" s="29"/>
      <c r="G8" s="29"/>
      <c r="H8" s="110"/>
      <c r="I8" s="31"/>
      <c r="J8" s="31"/>
      <c r="K8" s="142"/>
    </row>
    <row r="9" spans="1:11" s="35" customFormat="1" ht="15">
      <c r="A9" s="32" t="s">
        <v>19</v>
      </c>
      <c r="B9" s="270" t="s">
        <v>96</v>
      </c>
      <c r="C9" s="270"/>
      <c r="D9" s="271"/>
      <c r="E9" s="272"/>
      <c r="F9" s="272"/>
      <c r="G9" s="272"/>
      <c r="H9" s="272"/>
      <c r="I9" s="33">
        <v>0.1</v>
      </c>
      <c r="J9" s="111"/>
      <c r="K9" s="142"/>
    </row>
    <row r="10" spans="1:11" s="23" customFormat="1" ht="67.5">
      <c r="A10" s="36">
        <f aca="true" t="shared" si="0" ref="A10:A16">IF(NOT(COUNTBLANK(E10:G10)=2),"!","")</f>
      </c>
      <c r="B10" s="99" t="s">
        <v>20</v>
      </c>
      <c r="C10" s="99"/>
      <c r="D10" s="174" t="s">
        <v>115</v>
      </c>
      <c r="E10" s="40">
        <v>1</v>
      </c>
      <c r="F10" s="39"/>
      <c r="G10" s="40"/>
      <c r="H10" s="83">
        <v>0.1</v>
      </c>
      <c r="I10" s="112">
        <f aca="true" t="shared" si="1" ref="I10:I16">IF(ISBLANK($E10),IF(ISBLANK($F10),0,$F$6),$E$6)*$H10</f>
        <v>0.1</v>
      </c>
      <c r="J10" s="113"/>
      <c r="K10" s="143" t="s">
        <v>256</v>
      </c>
    </row>
    <row r="11" spans="1:11" s="23" customFormat="1" ht="393.75">
      <c r="A11" s="36">
        <f t="shared" si="0"/>
      </c>
      <c r="B11" s="99" t="s">
        <v>21</v>
      </c>
      <c r="C11" s="99"/>
      <c r="D11" s="174" t="s">
        <v>141</v>
      </c>
      <c r="E11" s="40">
        <v>1</v>
      </c>
      <c r="F11" s="39"/>
      <c r="G11" s="40"/>
      <c r="H11" s="83">
        <v>0.15</v>
      </c>
      <c r="I11" s="112">
        <f t="shared" si="1"/>
        <v>0.15</v>
      </c>
      <c r="J11" s="113"/>
      <c r="K11" s="143" t="s">
        <v>257</v>
      </c>
    </row>
    <row r="12" spans="1:11" s="23" customFormat="1" ht="90">
      <c r="A12" s="36">
        <f t="shared" si="0"/>
      </c>
      <c r="B12" s="99" t="s">
        <v>23</v>
      </c>
      <c r="C12" s="99"/>
      <c r="D12" s="174" t="s">
        <v>22</v>
      </c>
      <c r="E12" s="40">
        <v>1</v>
      </c>
      <c r="F12" s="39"/>
      <c r="G12" s="40"/>
      <c r="H12" s="83">
        <v>0.15</v>
      </c>
      <c r="I12" s="112">
        <f t="shared" si="1"/>
        <v>0.15</v>
      </c>
      <c r="J12" s="113"/>
      <c r="K12" s="143" t="s">
        <v>209</v>
      </c>
    </row>
    <row r="13" spans="1:11" s="23" customFormat="1" ht="45">
      <c r="A13" s="36">
        <f t="shared" si="0"/>
      </c>
      <c r="B13" s="99" t="s">
        <v>25</v>
      </c>
      <c r="C13" s="99"/>
      <c r="D13" s="174" t="s">
        <v>24</v>
      </c>
      <c r="E13" s="40"/>
      <c r="F13" s="39">
        <v>0.5</v>
      </c>
      <c r="G13" s="40"/>
      <c r="H13" s="83">
        <v>0.15</v>
      </c>
      <c r="I13" s="112">
        <f t="shared" si="1"/>
        <v>0.075</v>
      </c>
      <c r="J13" s="113"/>
      <c r="K13" s="143" t="s">
        <v>207</v>
      </c>
    </row>
    <row r="14" spans="1:11" s="23" customFormat="1" ht="25.5">
      <c r="A14" s="36">
        <f t="shared" si="0"/>
      </c>
      <c r="B14" s="99" t="s">
        <v>26</v>
      </c>
      <c r="C14" s="99"/>
      <c r="D14" s="174" t="s">
        <v>108</v>
      </c>
      <c r="E14" s="40">
        <v>1</v>
      </c>
      <c r="F14" s="39"/>
      <c r="G14" s="40"/>
      <c r="H14" s="83">
        <v>0.15</v>
      </c>
      <c r="I14" s="112">
        <f t="shared" si="1"/>
        <v>0.15</v>
      </c>
      <c r="J14" s="113"/>
      <c r="K14" s="143" t="s">
        <v>258</v>
      </c>
    </row>
    <row r="15" spans="1:11" s="23" customFormat="1" ht="102">
      <c r="A15" s="36">
        <f t="shared" si="0"/>
      </c>
      <c r="B15" s="99" t="s">
        <v>27</v>
      </c>
      <c r="C15" s="99"/>
      <c r="D15" s="174" t="s">
        <v>194</v>
      </c>
      <c r="E15" s="40"/>
      <c r="F15" s="39"/>
      <c r="G15" s="40">
        <v>0</v>
      </c>
      <c r="H15" s="83">
        <v>0.15</v>
      </c>
      <c r="I15" s="112">
        <f t="shared" si="1"/>
        <v>0</v>
      </c>
      <c r="J15" s="113"/>
      <c r="K15" s="143" t="s">
        <v>210</v>
      </c>
    </row>
    <row r="16" spans="1:11" s="23" customFormat="1" ht="76.5">
      <c r="A16" s="36">
        <f t="shared" si="0"/>
      </c>
      <c r="B16" s="99" t="s">
        <v>127</v>
      </c>
      <c r="C16" s="99"/>
      <c r="D16" s="174" t="s">
        <v>162</v>
      </c>
      <c r="E16" s="40">
        <v>1</v>
      </c>
      <c r="F16" s="39"/>
      <c r="G16" s="40"/>
      <c r="H16" s="83">
        <v>0.15</v>
      </c>
      <c r="I16" s="112">
        <f t="shared" si="1"/>
        <v>0.15</v>
      </c>
      <c r="J16" s="113"/>
      <c r="K16" s="143" t="s">
        <v>211</v>
      </c>
    </row>
    <row r="17" spans="1:11" s="23" customFormat="1" ht="12.75">
      <c r="A17" s="100"/>
      <c r="B17" s="101"/>
      <c r="C17" s="101"/>
      <c r="D17" s="94"/>
      <c r="E17" s="46"/>
      <c r="F17" s="46"/>
      <c r="G17" s="46"/>
      <c r="H17" s="83">
        <f>SUM(H10:H16)</f>
        <v>1</v>
      </c>
      <c r="I17" s="114">
        <f>SUM(I10:I16)</f>
        <v>0.775</v>
      </c>
      <c r="J17" s="113"/>
      <c r="K17" s="142"/>
    </row>
    <row r="18" spans="1:11" s="49" customFormat="1" ht="12.75">
      <c r="A18" s="47"/>
      <c r="B18" s="48"/>
      <c r="C18" s="48"/>
      <c r="D18" s="96"/>
      <c r="E18" s="47"/>
      <c r="F18" s="47"/>
      <c r="G18" s="47"/>
      <c r="H18" s="84"/>
      <c r="I18" s="115"/>
      <c r="J18" s="116"/>
      <c r="K18" s="142"/>
    </row>
    <row r="19" spans="1:11" s="35" customFormat="1" ht="15">
      <c r="A19" s="32" t="s">
        <v>28</v>
      </c>
      <c r="B19" s="270" t="s">
        <v>98</v>
      </c>
      <c r="C19" s="270"/>
      <c r="D19" s="271"/>
      <c r="E19" s="272"/>
      <c r="F19" s="272"/>
      <c r="G19" s="272"/>
      <c r="H19" s="272"/>
      <c r="I19" s="33">
        <v>0.1</v>
      </c>
      <c r="J19" s="111"/>
      <c r="K19" s="142"/>
    </row>
    <row r="20" spans="1:11" s="23" customFormat="1" ht="38.25">
      <c r="A20" s="36">
        <f aca="true" t="shared" si="2" ref="A20:A32">IF(NOT(COUNTBLANK(E20:G20)=2),"!","")</f>
      </c>
      <c r="B20" s="99" t="s">
        <v>29</v>
      </c>
      <c r="C20" s="99"/>
      <c r="D20" s="174" t="s">
        <v>104</v>
      </c>
      <c r="E20" s="40">
        <v>1</v>
      </c>
      <c r="F20" s="39"/>
      <c r="G20" s="40"/>
      <c r="H20" s="83">
        <v>0.1</v>
      </c>
      <c r="I20" s="112">
        <f aca="true" t="shared" si="3" ref="I20:I32">IF(ISBLANK($E20),IF(ISBLANK($F20),0,$F$6),$E$6)*$H20</f>
        <v>0.1</v>
      </c>
      <c r="J20" s="113"/>
      <c r="K20" s="143" t="s">
        <v>212</v>
      </c>
    </row>
    <row r="21" spans="1:11" s="23" customFormat="1" ht="157.5">
      <c r="A21" s="36">
        <f t="shared" si="2"/>
      </c>
      <c r="B21" s="99" t="s">
        <v>30</v>
      </c>
      <c r="C21" s="99"/>
      <c r="D21" s="178" t="s">
        <v>195</v>
      </c>
      <c r="E21" s="40">
        <v>1</v>
      </c>
      <c r="F21" s="39"/>
      <c r="G21" s="40"/>
      <c r="H21" s="83">
        <v>0.1</v>
      </c>
      <c r="I21" s="112">
        <f t="shared" si="3"/>
        <v>0.1</v>
      </c>
      <c r="J21" s="113"/>
      <c r="K21" s="264" t="s">
        <v>213</v>
      </c>
    </row>
    <row r="22" spans="1:11" s="23" customFormat="1" ht="67.5">
      <c r="A22" s="36">
        <f t="shared" si="2"/>
      </c>
      <c r="B22" s="99" t="s">
        <v>31</v>
      </c>
      <c r="C22" s="99"/>
      <c r="D22" s="178" t="s">
        <v>110</v>
      </c>
      <c r="E22" s="40">
        <v>1</v>
      </c>
      <c r="F22" s="39"/>
      <c r="G22" s="40"/>
      <c r="H22" s="83">
        <v>0.05</v>
      </c>
      <c r="I22" s="112">
        <f t="shared" si="3"/>
        <v>0.05</v>
      </c>
      <c r="J22" s="113"/>
      <c r="K22" s="143" t="s">
        <v>216</v>
      </c>
    </row>
    <row r="23" spans="1:11" s="23" customFormat="1" ht="25.5">
      <c r="A23" s="36">
        <f t="shared" si="2"/>
      </c>
      <c r="B23" s="99" t="s">
        <v>32</v>
      </c>
      <c r="C23" s="99"/>
      <c r="D23" s="178" t="s">
        <v>142</v>
      </c>
      <c r="E23" s="40"/>
      <c r="F23" s="39"/>
      <c r="G23" s="40">
        <v>0</v>
      </c>
      <c r="H23" s="83">
        <v>0.05</v>
      </c>
      <c r="I23" s="112">
        <f t="shared" si="3"/>
        <v>0</v>
      </c>
      <c r="J23" s="113"/>
      <c r="K23" s="143" t="s">
        <v>215</v>
      </c>
    </row>
    <row r="24" spans="1:11" s="23" customFormat="1" ht="78.75">
      <c r="A24" s="36">
        <f t="shared" si="2"/>
      </c>
      <c r="B24" s="99" t="s">
        <v>33</v>
      </c>
      <c r="C24" s="99"/>
      <c r="D24" s="174" t="s">
        <v>179</v>
      </c>
      <c r="E24" s="40">
        <v>1</v>
      </c>
      <c r="F24" s="39"/>
      <c r="G24" s="40"/>
      <c r="H24" s="83">
        <v>0.1</v>
      </c>
      <c r="I24" s="112">
        <f t="shared" si="3"/>
        <v>0.1</v>
      </c>
      <c r="J24" s="113"/>
      <c r="K24" s="143" t="s">
        <v>259</v>
      </c>
    </row>
    <row r="25" spans="1:11" s="23" customFormat="1" ht="56.25">
      <c r="A25" s="36">
        <f t="shared" si="2"/>
      </c>
      <c r="B25" s="99" t="s">
        <v>34</v>
      </c>
      <c r="C25" s="99"/>
      <c r="D25" s="178" t="s">
        <v>196</v>
      </c>
      <c r="E25" s="40">
        <v>1</v>
      </c>
      <c r="F25" s="39"/>
      <c r="G25" s="40"/>
      <c r="H25" s="83">
        <v>0.1</v>
      </c>
      <c r="I25" s="112">
        <f t="shared" si="3"/>
        <v>0.1</v>
      </c>
      <c r="J25" s="113"/>
      <c r="K25" s="143" t="s">
        <v>217</v>
      </c>
    </row>
    <row r="26" spans="1:11" s="23" customFormat="1" ht="51">
      <c r="A26" s="36">
        <f t="shared" si="2"/>
      </c>
      <c r="B26" s="99" t="s">
        <v>35</v>
      </c>
      <c r="C26" s="99"/>
      <c r="D26" s="174" t="s">
        <v>180</v>
      </c>
      <c r="E26" s="40">
        <v>1</v>
      </c>
      <c r="F26" s="39"/>
      <c r="G26" s="40"/>
      <c r="H26" s="83">
        <v>0.1</v>
      </c>
      <c r="I26" s="112">
        <f t="shared" si="3"/>
        <v>0.1</v>
      </c>
      <c r="J26" s="113"/>
      <c r="K26" s="143" t="s">
        <v>218</v>
      </c>
    </row>
    <row r="27" spans="1:11" s="23" customFormat="1" ht="180">
      <c r="A27" s="36">
        <f t="shared" si="2"/>
      </c>
      <c r="B27" s="99" t="s">
        <v>36</v>
      </c>
      <c r="C27" s="99"/>
      <c r="D27" s="174" t="s">
        <v>181</v>
      </c>
      <c r="E27" s="40">
        <v>1</v>
      </c>
      <c r="F27" s="39"/>
      <c r="G27" s="40"/>
      <c r="H27" s="83">
        <v>0.1</v>
      </c>
      <c r="I27" s="112">
        <f t="shared" si="3"/>
        <v>0.1</v>
      </c>
      <c r="J27" s="113"/>
      <c r="K27" s="143" t="s">
        <v>219</v>
      </c>
    </row>
    <row r="28" spans="1:11" s="23" customFormat="1" ht="25.5">
      <c r="A28" s="36">
        <f t="shared" si="2"/>
      </c>
      <c r="B28" s="99" t="s">
        <v>146</v>
      </c>
      <c r="C28" s="99"/>
      <c r="D28" s="174" t="s">
        <v>112</v>
      </c>
      <c r="E28" s="40">
        <v>1</v>
      </c>
      <c r="F28" s="39"/>
      <c r="G28" s="40"/>
      <c r="H28" s="83">
        <v>0.05</v>
      </c>
      <c r="I28" s="112">
        <f t="shared" si="3"/>
        <v>0.05</v>
      </c>
      <c r="J28" s="113"/>
      <c r="K28" s="143" t="s">
        <v>208</v>
      </c>
    </row>
    <row r="29" spans="1:11" s="23" customFormat="1" ht="102">
      <c r="A29" s="36">
        <f t="shared" si="2"/>
      </c>
      <c r="B29" s="99" t="s">
        <v>38</v>
      </c>
      <c r="C29" s="99"/>
      <c r="D29" s="174" t="s">
        <v>182</v>
      </c>
      <c r="E29" s="40"/>
      <c r="F29" s="39"/>
      <c r="G29" s="40">
        <v>0</v>
      </c>
      <c r="H29" s="83">
        <v>0.05</v>
      </c>
      <c r="I29" s="112">
        <f t="shared" si="3"/>
        <v>0</v>
      </c>
      <c r="J29" s="113"/>
      <c r="K29" s="143" t="s">
        <v>214</v>
      </c>
    </row>
    <row r="30" spans="1:11" s="23" customFormat="1" ht="25.5">
      <c r="A30" s="36">
        <f t="shared" si="2"/>
      </c>
      <c r="B30" s="99" t="s">
        <v>116</v>
      </c>
      <c r="C30" s="99"/>
      <c r="D30" s="178" t="s">
        <v>37</v>
      </c>
      <c r="E30" s="40">
        <v>1</v>
      </c>
      <c r="F30" s="39"/>
      <c r="G30" s="40"/>
      <c r="H30" s="83">
        <v>0.05</v>
      </c>
      <c r="I30" s="112">
        <f t="shared" si="3"/>
        <v>0.05</v>
      </c>
      <c r="J30" s="113"/>
      <c r="K30" s="143" t="s">
        <v>208</v>
      </c>
    </row>
    <row r="31" spans="1:11" s="23" customFormat="1" ht="89.25">
      <c r="A31" s="36">
        <f t="shared" si="2"/>
      </c>
      <c r="B31" s="99" t="s">
        <v>145</v>
      </c>
      <c r="C31" s="99"/>
      <c r="D31" s="174" t="s">
        <v>197</v>
      </c>
      <c r="E31" s="40">
        <v>1</v>
      </c>
      <c r="F31" s="39"/>
      <c r="G31" s="40"/>
      <c r="H31" s="83">
        <v>0.1</v>
      </c>
      <c r="I31" s="112">
        <f t="shared" si="3"/>
        <v>0.1</v>
      </c>
      <c r="J31" s="113"/>
      <c r="K31" s="143" t="s">
        <v>220</v>
      </c>
    </row>
    <row r="32" spans="1:11" s="23" customFormat="1" ht="67.5">
      <c r="A32" s="36">
        <f t="shared" si="2"/>
      </c>
      <c r="B32" s="99" t="s">
        <v>147</v>
      </c>
      <c r="C32" s="99"/>
      <c r="D32" s="178" t="s">
        <v>143</v>
      </c>
      <c r="E32" s="40">
        <v>1</v>
      </c>
      <c r="F32" s="39"/>
      <c r="G32" s="40"/>
      <c r="H32" s="83">
        <v>0.05</v>
      </c>
      <c r="I32" s="112">
        <f t="shared" si="3"/>
        <v>0.05</v>
      </c>
      <c r="J32" s="113"/>
      <c r="K32" s="143" t="s">
        <v>216</v>
      </c>
    </row>
    <row r="33" spans="1:11" s="23" customFormat="1" ht="26.25" customHeight="1">
      <c r="A33" s="100"/>
      <c r="B33" s="101"/>
      <c r="C33" s="101"/>
      <c r="D33" s="96"/>
      <c r="E33" s="46"/>
      <c r="F33" s="46"/>
      <c r="G33" s="46"/>
      <c r="H33" s="83">
        <f>SUM(H20:H32)</f>
        <v>1</v>
      </c>
      <c r="I33" s="114">
        <f>SUM(I20:I32)</f>
        <v>0.9</v>
      </c>
      <c r="J33" s="121"/>
      <c r="K33" s="142"/>
    </row>
    <row r="34" spans="1:11" s="49" customFormat="1" ht="12.75">
      <c r="A34" s="96"/>
      <c r="B34" s="101"/>
      <c r="C34" s="101"/>
      <c r="D34" s="96"/>
      <c r="E34" s="52"/>
      <c r="F34" s="52"/>
      <c r="G34" s="52"/>
      <c r="H34" s="88"/>
      <c r="I34" s="117"/>
      <c r="J34" s="117"/>
      <c r="K34" s="142"/>
    </row>
    <row r="35" spans="1:11" s="53" customFormat="1" ht="15">
      <c r="A35" s="53" t="s">
        <v>39</v>
      </c>
      <c r="B35" s="274" t="s">
        <v>90</v>
      </c>
      <c r="C35" s="274"/>
      <c r="D35" s="274"/>
      <c r="E35" s="274"/>
      <c r="F35" s="274"/>
      <c r="G35" s="274"/>
      <c r="H35" s="274"/>
      <c r="I35" s="54">
        <v>0.1</v>
      </c>
      <c r="J35" s="111"/>
      <c r="K35" s="142"/>
    </row>
    <row r="36" spans="1:11" s="23" customFormat="1" ht="51">
      <c r="A36" s="36">
        <f>IF(NOT(COUNTBLANK(E36:G36)=2),"!","")</f>
      </c>
      <c r="B36" s="99" t="s">
        <v>40</v>
      </c>
      <c r="C36" s="99"/>
      <c r="D36" s="174" t="s">
        <v>144</v>
      </c>
      <c r="E36" s="40">
        <v>1</v>
      </c>
      <c r="F36" s="39"/>
      <c r="G36" s="39"/>
      <c r="H36" s="83">
        <v>0.2</v>
      </c>
      <c r="I36" s="112">
        <f>IF(ISBLANK($E36),IF(ISBLANK($F36),0,$F$6),$E$6)*$H36</f>
        <v>0.2</v>
      </c>
      <c r="J36" s="113"/>
      <c r="K36" s="143" t="s">
        <v>221</v>
      </c>
    </row>
    <row r="37" spans="1:11" s="23" customFormat="1" ht="102">
      <c r="A37" s="36">
        <f>IF(NOT(COUNTBLANK(E37:G37)=2),"!","")</f>
      </c>
      <c r="B37" s="99" t="s">
        <v>41</v>
      </c>
      <c r="C37" s="99"/>
      <c r="D37" s="174" t="s">
        <v>176</v>
      </c>
      <c r="E37" s="40">
        <v>1</v>
      </c>
      <c r="F37" s="39"/>
      <c r="G37" s="39"/>
      <c r="H37" s="83">
        <v>0.2</v>
      </c>
      <c r="I37" s="112">
        <f>IF(ISBLANK($E37),IF(ISBLANK($F37),0,$F$6),$E$6)*$H37</f>
        <v>0.2</v>
      </c>
      <c r="J37" s="113"/>
      <c r="K37" s="143" t="s">
        <v>222</v>
      </c>
    </row>
    <row r="38" spans="1:11" s="23" customFormat="1" ht="94.5" customHeight="1">
      <c r="A38" s="36">
        <f>IF(NOT(COUNTBLANK(E38:G38)=2),"!","")</f>
      </c>
      <c r="B38" s="99" t="s">
        <v>42</v>
      </c>
      <c r="C38" s="99"/>
      <c r="D38" s="174" t="s">
        <v>177</v>
      </c>
      <c r="E38" s="40">
        <v>1</v>
      </c>
      <c r="F38" s="39"/>
      <c r="G38" s="39"/>
      <c r="H38" s="83">
        <v>0.2</v>
      </c>
      <c r="I38" s="112">
        <f>IF(ISBLANK($E38),IF(ISBLANK($F38),0,$F$6),$E$6)*$H38</f>
        <v>0.2</v>
      </c>
      <c r="J38" s="113"/>
      <c r="K38" s="143" t="s">
        <v>230</v>
      </c>
    </row>
    <row r="39" spans="1:11" s="23" customFormat="1" ht="191.25">
      <c r="A39" s="36">
        <f>IF(NOT(COUNTBLANK(E39:G39)=2),"!","")</f>
      </c>
      <c r="B39" s="99" t="s">
        <v>43</v>
      </c>
      <c r="C39" s="99"/>
      <c r="D39" s="178" t="s">
        <v>105</v>
      </c>
      <c r="E39" s="40">
        <v>1</v>
      </c>
      <c r="F39" s="39"/>
      <c r="G39" s="39"/>
      <c r="H39" s="83">
        <v>0.2</v>
      </c>
      <c r="I39" s="112">
        <f>IF(ISBLANK($E39),IF(ISBLANK($F39),0,$F$6),$E$6)*$H39</f>
        <v>0.2</v>
      </c>
      <c r="J39" s="113"/>
      <c r="K39" s="143" t="s">
        <v>260</v>
      </c>
    </row>
    <row r="40" spans="1:11" s="23" customFormat="1" ht="102">
      <c r="A40" s="36">
        <f>IF(NOT(COUNTBLANK(E40:G40)=2),"!","")</f>
      </c>
      <c r="B40" s="99" t="s">
        <v>44</v>
      </c>
      <c r="C40" s="99"/>
      <c r="D40" s="174" t="s">
        <v>178</v>
      </c>
      <c r="E40" s="40">
        <v>1</v>
      </c>
      <c r="F40" s="39"/>
      <c r="G40" s="39"/>
      <c r="H40" s="83">
        <v>0.2</v>
      </c>
      <c r="I40" s="112">
        <f>IF(ISBLANK($E40),IF(ISBLANK($F40),0,$F$6),$E$6)*$H40</f>
        <v>0.2</v>
      </c>
      <c r="J40" s="113"/>
      <c r="K40" s="143"/>
    </row>
    <row r="41" spans="2:11" s="21" customFormat="1" ht="12.75">
      <c r="B41" s="55"/>
      <c r="C41" s="55"/>
      <c r="E41" s="47"/>
      <c r="F41" s="47"/>
      <c r="G41" s="47"/>
      <c r="H41" s="83">
        <f>SUM(H36:H40)</f>
        <v>1</v>
      </c>
      <c r="I41" s="114">
        <f>SUM(I36:I40)</f>
        <v>1</v>
      </c>
      <c r="J41" s="118"/>
      <c r="K41" s="142"/>
    </row>
    <row r="42" spans="1:11" s="58" customFormat="1" ht="15">
      <c r="A42" s="32" t="s">
        <v>45</v>
      </c>
      <c r="B42" s="270" t="s">
        <v>97</v>
      </c>
      <c r="C42" s="270"/>
      <c r="D42" s="271"/>
      <c r="E42" s="272"/>
      <c r="F42" s="272"/>
      <c r="G42" s="272"/>
      <c r="H42" s="272"/>
      <c r="I42" s="33">
        <v>0.2</v>
      </c>
      <c r="J42" s="119"/>
      <c r="K42" s="142"/>
    </row>
    <row r="43" spans="1:11" s="23" customFormat="1" ht="101.25">
      <c r="A43" s="36">
        <f>IF(NOT(COUNTBLANK(E43:G43)=2),"!","")</f>
      </c>
      <c r="B43" s="99" t="s">
        <v>46</v>
      </c>
      <c r="C43" s="99"/>
      <c r="D43" s="174" t="s">
        <v>47</v>
      </c>
      <c r="E43" s="40">
        <v>1</v>
      </c>
      <c r="F43" s="39"/>
      <c r="G43" s="39"/>
      <c r="H43" s="83">
        <v>0.25</v>
      </c>
      <c r="I43" s="112">
        <f>IF(ISBLANK($E43),IF(ISBLANK($F43),0,$F$6),$E$6)*$H43</f>
        <v>0.25</v>
      </c>
      <c r="J43" s="113"/>
      <c r="K43" s="143" t="s">
        <v>223</v>
      </c>
    </row>
    <row r="44" spans="1:11" s="23" customFormat="1" ht="38.25">
      <c r="A44" s="36">
        <f>IF(NOT(COUNTBLANK(E44:G44)=2),"!","")</f>
      </c>
      <c r="B44" s="99" t="s">
        <v>48</v>
      </c>
      <c r="C44" s="102"/>
      <c r="D44" s="174" t="s">
        <v>49</v>
      </c>
      <c r="E44" s="40">
        <v>1</v>
      </c>
      <c r="F44" s="39"/>
      <c r="G44" s="39"/>
      <c r="H44" s="83">
        <v>0.25</v>
      </c>
      <c r="I44" s="112">
        <f>IF(ISBLANK($E44),IF(ISBLANK($F44),0,$F$6),$E$6)*$H44</f>
        <v>0.25</v>
      </c>
      <c r="J44" s="113"/>
      <c r="K44" s="269" t="s">
        <v>254</v>
      </c>
    </row>
    <row r="45" spans="1:11" s="23" customFormat="1" ht="157.5">
      <c r="A45" s="36">
        <f>IF(NOT(COUNTBLANK(E45:G45)=2),"!","")</f>
      </c>
      <c r="B45" s="99" t="s">
        <v>50</v>
      </c>
      <c r="C45" s="102"/>
      <c r="D45" s="174" t="s">
        <v>51</v>
      </c>
      <c r="E45" s="40">
        <v>1</v>
      </c>
      <c r="F45" s="39"/>
      <c r="G45" s="39"/>
      <c r="H45" s="83">
        <v>0.25</v>
      </c>
      <c r="I45" s="112">
        <f>IF(ISBLANK($E45),IF(ISBLANK($F45),0,$F$6),$E$6)*$H45</f>
        <v>0.25</v>
      </c>
      <c r="J45" s="113"/>
      <c r="K45" s="143" t="s">
        <v>224</v>
      </c>
    </row>
    <row r="46" spans="1:11" s="23" customFormat="1" ht="101.25">
      <c r="A46" s="36">
        <f>IF(NOT(COUNTBLANK(E46:G46)=2),"!","")</f>
      </c>
      <c r="B46" s="99" t="s">
        <v>52</v>
      </c>
      <c r="C46" s="99"/>
      <c r="D46" s="174" t="s">
        <v>175</v>
      </c>
      <c r="E46" s="40">
        <v>1</v>
      </c>
      <c r="F46" s="39"/>
      <c r="G46" s="39"/>
      <c r="H46" s="83">
        <v>0.25</v>
      </c>
      <c r="I46" s="112">
        <f>IF(ISBLANK($E46),IF(ISBLANK($F46),0,$F$6),$E$6)*$H46</f>
        <v>0.25</v>
      </c>
      <c r="J46" s="113"/>
      <c r="K46" s="143" t="s">
        <v>255</v>
      </c>
    </row>
    <row r="47" spans="1:11" s="49" customFormat="1" ht="12.75">
      <c r="A47" s="103"/>
      <c r="B47" s="104"/>
      <c r="C47" s="105"/>
      <c r="D47" s="62"/>
      <c r="E47" s="63"/>
      <c r="F47" s="63"/>
      <c r="G47" s="63"/>
      <c r="H47" s="83">
        <f>SUM(H43:H46)</f>
        <v>1</v>
      </c>
      <c r="I47" s="114">
        <f>SUM(I43:I46)</f>
        <v>1</v>
      </c>
      <c r="J47" s="64"/>
      <c r="K47" s="142"/>
    </row>
    <row r="48" spans="1:11" s="35" customFormat="1" ht="15">
      <c r="A48" s="32" t="s">
        <v>53</v>
      </c>
      <c r="B48" s="270" t="s">
        <v>89</v>
      </c>
      <c r="C48" s="270"/>
      <c r="D48" s="270"/>
      <c r="E48" s="272"/>
      <c r="F48" s="272"/>
      <c r="G48" s="272"/>
      <c r="H48" s="272"/>
      <c r="I48" s="33">
        <v>0.2</v>
      </c>
      <c r="J48" s="111"/>
      <c r="K48" s="142"/>
    </row>
    <row r="49" spans="1:11" s="23" customFormat="1" ht="101.25">
      <c r="A49" s="36">
        <f aca="true" t="shared" si="4" ref="A49:A57">IF(NOT(COUNTBLANK(E49:G49)=2),"!","")</f>
      </c>
      <c r="B49" s="106" t="s">
        <v>54</v>
      </c>
      <c r="C49" s="99"/>
      <c r="D49" s="174" t="s">
        <v>114</v>
      </c>
      <c r="E49" s="39">
        <v>1</v>
      </c>
      <c r="F49" s="39"/>
      <c r="G49" s="40"/>
      <c r="H49" s="86">
        <v>0.1</v>
      </c>
      <c r="I49" s="112">
        <f aca="true" t="shared" si="5" ref="I49:I57">IF(ISBLANK($E49),IF(ISBLANK($F49),0,$F$6),$E$6)*$H49</f>
        <v>0.1</v>
      </c>
      <c r="J49" s="113"/>
      <c r="K49" s="143" t="s">
        <v>225</v>
      </c>
    </row>
    <row r="50" spans="1:11" s="23" customFormat="1" ht="140.25">
      <c r="A50" s="36">
        <f t="shared" si="4"/>
      </c>
      <c r="B50" s="106" t="s">
        <v>56</v>
      </c>
      <c r="C50" s="99"/>
      <c r="D50" s="174" t="s">
        <v>170</v>
      </c>
      <c r="E50" s="39">
        <v>1</v>
      </c>
      <c r="F50" s="39"/>
      <c r="G50" s="40"/>
      <c r="H50" s="83">
        <v>0.15</v>
      </c>
      <c r="I50" s="112">
        <f t="shared" si="5"/>
        <v>0.15</v>
      </c>
      <c r="J50" s="113"/>
      <c r="K50" s="265" t="s">
        <v>226</v>
      </c>
    </row>
    <row r="51" spans="1:11" s="23" customFormat="1" ht="90">
      <c r="A51" s="36">
        <f t="shared" si="4"/>
      </c>
      <c r="B51" s="106" t="s">
        <v>58</v>
      </c>
      <c r="C51" s="99"/>
      <c r="D51" s="174" t="s">
        <v>57</v>
      </c>
      <c r="E51" s="39">
        <v>1</v>
      </c>
      <c r="F51" s="39"/>
      <c r="G51" s="40"/>
      <c r="H51" s="83">
        <v>0.1</v>
      </c>
      <c r="I51" s="112">
        <f t="shared" si="5"/>
        <v>0.1</v>
      </c>
      <c r="J51" s="113"/>
      <c r="K51" s="143" t="s">
        <v>227</v>
      </c>
    </row>
    <row r="52" spans="1:11" s="23" customFormat="1" ht="78.75">
      <c r="A52" s="36">
        <f t="shared" si="4"/>
      </c>
      <c r="B52" s="106" t="s">
        <v>59</v>
      </c>
      <c r="C52" s="99"/>
      <c r="D52" s="174" t="s">
        <v>171</v>
      </c>
      <c r="E52" s="39">
        <v>1</v>
      </c>
      <c r="F52" s="39"/>
      <c r="G52" s="40"/>
      <c r="H52" s="83">
        <v>0.1</v>
      </c>
      <c r="I52" s="112">
        <f t="shared" si="5"/>
        <v>0.1</v>
      </c>
      <c r="J52" s="113"/>
      <c r="K52" s="143" t="s">
        <v>231</v>
      </c>
    </row>
    <row r="53" spans="1:11" s="23" customFormat="1" ht="102">
      <c r="A53" s="36">
        <f t="shared" si="4"/>
      </c>
      <c r="B53" s="106" t="s">
        <v>60</v>
      </c>
      <c r="C53" s="99"/>
      <c r="D53" s="178" t="s">
        <v>172</v>
      </c>
      <c r="E53" s="39">
        <v>1</v>
      </c>
      <c r="F53" s="39"/>
      <c r="G53" s="39"/>
      <c r="H53" s="83">
        <v>0.1</v>
      </c>
      <c r="I53" s="112">
        <f t="shared" si="5"/>
        <v>0.1</v>
      </c>
      <c r="J53" s="113"/>
      <c r="K53" s="143" t="s">
        <v>228</v>
      </c>
    </row>
    <row r="54" spans="1:11" s="23" customFormat="1" ht="63.75">
      <c r="A54" s="36">
        <f t="shared" si="4"/>
      </c>
      <c r="B54" s="106" t="s">
        <v>61</v>
      </c>
      <c r="C54" s="99"/>
      <c r="D54" s="178" t="s">
        <v>173</v>
      </c>
      <c r="E54" s="39">
        <v>1</v>
      </c>
      <c r="F54" s="39"/>
      <c r="G54" s="39"/>
      <c r="H54" s="83">
        <v>0.1</v>
      </c>
      <c r="I54" s="112">
        <f t="shared" si="5"/>
        <v>0.1</v>
      </c>
      <c r="J54" s="113"/>
      <c r="K54" s="143" t="s">
        <v>229</v>
      </c>
    </row>
    <row r="55" spans="1:11" s="23" customFormat="1" ht="67.5">
      <c r="A55" s="36">
        <f t="shared" si="4"/>
      </c>
      <c r="B55" s="106" t="s">
        <v>62</v>
      </c>
      <c r="C55" s="99"/>
      <c r="D55" s="178" t="s">
        <v>189</v>
      </c>
      <c r="E55" s="39">
        <v>1</v>
      </c>
      <c r="F55" s="39"/>
      <c r="G55" s="39"/>
      <c r="H55" s="83">
        <v>0.1</v>
      </c>
      <c r="I55" s="112">
        <f t="shared" si="5"/>
        <v>0.1</v>
      </c>
      <c r="J55" s="113"/>
      <c r="K55" s="266" t="s">
        <v>234</v>
      </c>
    </row>
    <row r="56" spans="1:11" s="23" customFormat="1" ht="67.5">
      <c r="A56" s="36">
        <f t="shared" si="4"/>
      </c>
      <c r="B56" s="106" t="s">
        <v>63</v>
      </c>
      <c r="C56" s="99"/>
      <c r="D56" s="178" t="s">
        <v>174</v>
      </c>
      <c r="E56" s="39">
        <v>1</v>
      </c>
      <c r="F56" s="39"/>
      <c r="G56" s="39"/>
      <c r="H56" s="83">
        <v>0.15</v>
      </c>
      <c r="I56" s="112">
        <f t="shared" si="5"/>
        <v>0.15</v>
      </c>
      <c r="J56" s="113"/>
      <c r="K56" s="143" t="s">
        <v>232</v>
      </c>
    </row>
    <row r="57" spans="1:11" s="23" customFormat="1" ht="63.75">
      <c r="A57" s="36">
        <f t="shared" si="4"/>
      </c>
      <c r="B57" s="106" t="s">
        <v>148</v>
      </c>
      <c r="C57" s="99"/>
      <c r="D57" s="178" t="s">
        <v>190</v>
      </c>
      <c r="E57" s="40">
        <v>1</v>
      </c>
      <c r="F57" s="39"/>
      <c r="G57" s="39"/>
      <c r="H57" s="83">
        <v>0.1</v>
      </c>
      <c r="I57" s="112">
        <f t="shared" si="5"/>
        <v>0.1</v>
      </c>
      <c r="J57" s="113"/>
      <c r="K57" s="143" t="s">
        <v>233</v>
      </c>
    </row>
    <row r="58" spans="1:11" s="23" customFormat="1" ht="12.75">
      <c r="A58" s="100"/>
      <c r="B58" s="107"/>
      <c r="C58" s="101"/>
      <c r="D58" s="95"/>
      <c r="E58" s="46"/>
      <c r="F58" s="46"/>
      <c r="G58" s="46"/>
      <c r="H58" s="83">
        <f>SUM(H49:H57)</f>
        <v>0.9999999999999999</v>
      </c>
      <c r="I58" s="114">
        <f>SUM(I49:I57)</f>
        <v>0.9999999999999999</v>
      </c>
      <c r="J58" s="113"/>
      <c r="K58" s="142"/>
    </row>
    <row r="59" spans="1:11" s="9" customFormat="1" ht="12" customHeight="1">
      <c r="A59" s="91"/>
      <c r="B59" s="91"/>
      <c r="C59" s="91"/>
      <c r="D59" s="91"/>
      <c r="E59" s="52"/>
      <c r="F59" s="52"/>
      <c r="G59" s="52"/>
      <c r="H59" s="84"/>
      <c r="I59" s="120"/>
      <c r="J59" s="121"/>
      <c r="K59" s="142"/>
    </row>
    <row r="60" spans="1:11" s="9" customFormat="1" ht="12.75" hidden="1">
      <c r="A60" s="96"/>
      <c r="B60" s="91"/>
      <c r="C60" s="91"/>
      <c r="D60" s="91"/>
      <c r="E60" s="52"/>
      <c r="F60" s="52"/>
      <c r="G60" s="52"/>
      <c r="H60" s="84"/>
      <c r="I60" s="120"/>
      <c r="J60" s="121"/>
      <c r="K60" s="142"/>
    </row>
    <row r="61" spans="2:11" s="21" customFormat="1" ht="12.75">
      <c r="B61" s="68"/>
      <c r="C61" s="68"/>
      <c r="E61" s="47"/>
      <c r="F61" s="47"/>
      <c r="G61" s="47"/>
      <c r="H61" s="84"/>
      <c r="I61" s="120"/>
      <c r="J61" s="118"/>
      <c r="K61" s="142"/>
    </row>
    <row r="62" spans="1:11" s="35" customFormat="1" ht="18" customHeight="1">
      <c r="A62" s="32" t="s">
        <v>64</v>
      </c>
      <c r="B62" s="270" t="s">
        <v>94</v>
      </c>
      <c r="C62" s="270"/>
      <c r="D62" s="270"/>
      <c r="E62" s="272"/>
      <c r="F62" s="272"/>
      <c r="G62" s="272"/>
      <c r="H62" s="272"/>
      <c r="I62" s="33">
        <v>0.2</v>
      </c>
      <c r="J62" s="111"/>
      <c r="K62" s="142"/>
    </row>
    <row r="63" spans="1:11" s="35" customFormat="1" ht="76.5">
      <c r="A63" s="36">
        <f aca="true" t="shared" si="6" ref="A63:A72">IF(NOT(COUNTBLANK(E63:G63)=2),"!","")</f>
      </c>
      <c r="B63" s="99" t="s">
        <v>65</v>
      </c>
      <c r="C63" s="153"/>
      <c r="D63" s="174" t="s">
        <v>155</v>
      </c>
      <c r="E63" s="39">
        <v>1</v>
      </c>
      <c r="F63" s="39"/>
      <c r="G63" s="40"/>
      <c r="H63" s="83">
        <v>0.1</v>
      </c>
      <c r="I63" s="112">
        <f aca="true" t="shared" si="7" ref="I63:I72">IF(ISBLANK($E63),IF(ISBLANK($F63),0,$F$6),$E$6)*$H63</f>
        <v>0.1</v>
      </c>
      <c r="J63" s="111"/>
      <c r="K63" s="268" t="s">
        <v>235</v>
      </c>
    </row>
    <row r="64" spans="1:11" s="23" customFormat="1" ht="114.75">
      <c r="A64" s="36">
        <f t="shared" si="6"/>
      </c>
      <c r="B64" s="99" t="s">
        <v>66</v>
      </c>
      <c r="C64" s="99"/>
      <c r="D64" s="174" t="s">
        <v>166</v>
      </c>
      <c r="E64" s="39">
        <v>1</v>
      </c>
      <c r="F64" s="39"/>
      <c r="G64" s="40"/>
      <c r="H64" s="83">
        <v>0.1</v>
      </c>
      <c r="I64" s="112">
        <f t="shared" si="7"/>
        <v>0.1</v>
      </c>
      <c r="J64" s="113"/>
      <c r="K64" s="267" t="s">
        <v>236</v>
      </c>
    </row>
    <row r="65" spans="1:11" s="23" customFormat="1" ht="67.5">
      <c r="A65" s="36">
        <f t="shared" si="6"/>
      </c>
      <c r="B65" s="99" t="s">
        <v>67</v>
      </c>
      <c r="C65" s="99"/>
      <c r="D65" s="174" t="s">
        <v>106</v>
      </c>
      <c r="E65" s="39">
        <v>1</v>
      </c>
      <c r="F65" s="39"/>
      <c r="G65" s="40"/>
      <c r="H65" s="83">
        <v>0.05</v>
      </c>
      <c r="I65" s="112">
        <f t="shared" si="7"/>
        <v>0.05</v>
      </c>
      <c r="J65" s="113"/>
      <c r="K65" s="143" t="s">
        <v>237</v>
      </c>
    </row>
    <row r="66" spans="1:11" s="23" customFormat="1" ht="51">
      <c r="A66" s="36">
        <f t="shared" si="6"/>
      </c>
      <c r="B66" s="99" t="s">
        <v>68</v>
      </c>
      <c r="C66" s="99"/>
      <c r="D66" s="174" t="s">
        <v>161</v>
      </c>
      <c r="E66" s="39">
        <v>1</v>
      </c>
      <c r="F66" s="39"/>
      <c r="G66" s="40"/>
      <c r="H66" s="83">
        <v>0.1</v>
      </c>
      <c r="I66" s="112">
        <f t="shared" si="7"/>
        <v>0.1</v>
      </c>
      <c r="J66" s="113"/>
      <c r="K66" s="143" t="s">
        <v>238</v>
      </c>
    </row>
    <row r="67" spans="1:11" s="23" customFormat="1" ht="38.25">
      <c r="A67" s="36">
        <f t="shared" si="6"/>
      </c>
      <c r="B67" s="99" t="s">
        <v>69</v>
      </c>
      <c r="C67" s="99"/>
      <c r="D67" s="174" t="s">
        <v>167</v>
      </c>
      <c r="E67" s="39">
        <v>1</v>
      </c>
      <c r="F67" s="39"/>
      <c r="G67" s="40"/>
      <c r="H67" s="83">
        <v>0.1</v>
      </c>
      <c r="I67" s="112">
        <f t="shared" si="7"/>
        <v>0.1</v>
      </c>
      <c r="J67" s="113"/>
      <c r="K67" s="143" t="s">
        <v>239</v>
      </c>
    </row>
    <row r="68" spans="1:11" s="23" customFormat="1" ht="63.75">
      <c r="A68" s="36">
        <f t="shared" si="6"/>
      </c>
      <c r="B68" s="99" t="s">
        <v>70</v>
      </c>
      <c r="C68" s="91"/>
      <c r="D68" s="174" t="s">
        <v>168</v>
      </c>
      <c r="E68" s="39">
        <v>1</v>
      </c>
      <c r="F68" s="39"/>
      <c r="G68" s="40"/>
      <c r="H68" s="83">
        <v>0.15</v>
      </c>
      <c r="I68" s="112">
        <f t="shared" si="7"/>
        <v>0.15</v>
      </c>
      <c r="J68" s="113"/>
      <c r="K68" s="143" t="s">
        <v>240</v>
      </c>
    </row>
    <row r="69" spans="1:11" s="23" customFormat="1" ht="38.25">
      <c r="A69" s="36">
        <f t="shared" si="6"/>
      </c>
      <c r="B69" s="99" t="s">
        <v>71</v>
      </c>
      <c r="C69" s="91"/>
      <c r="D69" s="174" t="s">
        <v>169</v>
      </c>
      <c r="E69" s="39">
        <v>1</v>
      </c>
      <c r="F69" s="39"/>
      <c r="G69" s="40"/>
      <c r="H69" s="83">
        <v>0.15</v>
      </c>
      <c r="I69" s="112">
        <f t="shared" si="7"/>
        <v>0.15</v>
      </c>
      <c r="J69" s="113"/>
      <c r="K69" s="143" t="s">
        <v>241</v>
      </c>
    </row>
    <row r="70" spans="1:11" s="23" customFormat="1" ht="89.25">
      <c r="A70" s="36">
        <f t="shared" si="6"/>
      </c>
      <c r="B70" s="99" t="s">
        <v>73</v>
      </c>
      <c r="C70" s="99"/>
      <c r="D70" s="174" t="s">
        <v>72</v>
      </c>
      <c r="E70" s="39">
        <v>1</v>
      </c>
      <c r="F70" s="39"/>
      <c r="G70" s="40"/>
      <c r="H70" s="83">
        <v>0.1</v>
      </c>
      <c r="I70" s="112">
        <f t="shared" si="7"/>
        <v>0.1</v>
      </c>
      <c r="J70" s="113"/>
      <c r="K70" s="143" t="s">
        <v>242</v>
      </c>
    </row>
    <row r="71" spans="1:11" s="23" customFormat="1" ht="63.75">
      <c r="A71" s="36">
        <f t="shared" si="6"/>
      </c>
      <c r="B71" s="99" t="s">
        <v>149</v>
      </c>
      <c r="C71" s="99"/>
      <c r="D71" s="174" t="s">
        <v>107</v>
      </c>
      <c r="E71" s="39">
        <v>1</v>
      </c>
      <c r="F71" s="39"/>
      <c r="G71" s="40"/>
      <c r="H71" s="83">
        <v>0.1</v>
      </c>
      <c r="I71" s="112">
        <f t="shared" si="7"/>
        <v>0.1</v>
      </c>
      <c r="J71" s="113"/>
      <c r="K71" s="143" t="s">
        <v>243</v>
      </c>
    </row>
    <row r="72" spans="1:11" s="23" customFormat="1" ht="51">
      <c r="A72" s="36">
        <f t="shared" si="6"/>
      </c>
      <c r="B72" s="99" t="s">
        <v>150</v>
      </c>
      <c r="C72" s="101"/>
      <c r="D72" s="174" t="s">
        <v>132</v>
      </c>
      <c r="E72" s="39">
        <v>1</v>
      </c>
      <c r="F72" s="39"/>
      <c r="G72" s="40"/>
      <c r="H72" s="83">
        <v>0.05</v>
      </c>
      <c r="I72" s="112">
        <f t="shared" si="7"/>
        <v>0.05</v>
      </c>
      <c r="J72" s="113"/>
      <c r="K72" s="143" t="s">
        <v>244</v>
      </c>
    </row>
    <row r="73" spans="1:11" s="23" customFormat="1" ht="12.75">
      <c r="A73" s="100"/>
      <c r="B73" s="107"/>
      <c r="C73" s="101"/>
      <c r="D73" s="94"/>
      <c r="E73" s="46"/>
      <c r="F73" s="46"/>
      <c r="G73" s="46"/>
      <c r="H73" s="83">
        <f>SUM(H63:H72)</f>
        <v>1</v>
      </c>
      <c r="I73" s="114">
        <f>SUM(I63:I72)</f>
        <v>1</v>
      </c>
      <c r="J73" s="113"/>
      <c r="K73" s="142"/>
    </row>
    <row r="74" spans="1:11" s="135" customFormat="1" ht="28.5" customHeight="1">
      <c r="A74" s="132" t="s">
        <v>74</v>
      </c>
      <c r="B74" s="282" t="s">
        <v>118</v>
      </c>
      <c r="C74" s="282"/>
      <c r="D74" s="282"/>
      <c r="E74" s="282"/>
      <c r="F74" s="282"/>
      <c r="G74" s="282"/>
      <c r="H74" s="282"/>
      <c r="I74" s="133">
        <v>0.1</v>
      </c>
      <c r="J74" s="134"/>
      <c r="K74" s="142"/>
    </row>
    <row r="75" spans="1:11" s="23" customFormat="1" ht="51">
      <c r="A75" s="36">
        <f>IF(NOT(COUNTBLANK(E75:G75)=2),"!","")</f>
      </c>
      <c r="B75" s="99" t="s">
        <v>75</v>
      </c>
      <c r="C75" s="99"/>
      <c r="D75" s="174" t="s">
        <v>76</v>
      </c>
      <c r="E75" s="39">
        <v>1</v>
      </c>
      <c r="F75" s="39"/>
      <c r="G75" s="39"/>
      <c r="H75" s="83">
        <v>0.2</v>
      </c>
      <c r="I75" s="112">
        <f>IF(ISBLANK($E75),IF(ISBLANK($F75),0,$F$6),$E$6)*$H75</f>
        <v>0.2</v>
      </c>
      <c r="J75" s="113"/>
      <c r="K75" s="143" t="s">
        <v>246</v>
      </c>
    </row>
    <row r="76" spans="1:11" s="23" customFormat="1" ht="25.5">
      <c r="A76" s="36">
        <f>IF(NOT(COUNTBLANK(E76:G76)=2),"!","")</f>
      </c>
      <c r="B76" s="99" t="s">
        <v>77</v>
      </c>
      <c r="C76" s="99"/>
      <c r="D76" s="175" t="s">
        <v>78</v>
      </c>
      <c r="E76" s="40">
        <v>1</v>
      </c>
      <c r="F76" s="39"/>
      <c r="G76" s="39"/>
      <c r="H76" s="83">
        <v>0.2</v>
      </c>
      <c r="I76" s="112">
        <f>IF(ISBLANK($E76),IF(ISBLANK($F76),0,$F$6),$E$6)*$H76</f>
        <v>0.2</v>
      </c>
      <c r="J76" s="113"/>
      <c r="K76" s="143" t="s">
        <v>249</v>
      </c>
    </row>
    <row r="77" spans="1:11" s="23" customFormat="1" ht="51">
      <c r="A77" s="36">
        <f>IF(NOT(COUNTBLANK(E77:G77)=2),"!","")</f>
      </c>
      <c r="B77" s="99" t="s">
        <v>79</v>
      </c>
      <c r="C77" s="99"/>
      <c r="D77" s="175" t="s">
        <v>80</v>
      </c>
      <c r="E77" s="40">
        <v>1</v>
      </c>
      <c r="F77" s="39"/>
      <c r="G77" s="39"/>
      <c r="H77" s="83">
        <v>0.2</v>
      </c>
      <c r="I77" s="112">
        <f>IF(ISBLANK($E77),IF(ISBLANK($F77),0,$F$6),$E$6)*$H77</f>
        <v>0.2</v>
      </c>
      <c r="J77" s="113"/>
      <c r="K77" s="143" t="s">
        <v>248</v>
      </c>
    </row>
    <row r="78" spans="1:11" s="23" customFormat="1" ht="56.25">
      <c r="A78" s="36">
        <f>IF(NOT(COUNTBLANK(E78:G78)=2),"!","")</f>
      </c>
      <c r="B78" s="99" t="s">
        <v>134</v>
      </c>
      <c r="C78" s="101"/>
      <c r="D78" s="176" t="s">
        <v>163</v>
      </c>
      <c r="E78" s="40">
        <v>1</v>
      </c>
      <c r="F78" s="39"/>
      <c r="G78" s="39"/>
      <c r="H78" s="83">
        <v>0.2</v>
      </c>
      <c r="I78" s="112">
        <f>IF(ISBLANK($E78),IF(ISBLANK($F78),0,$F$6),$E$6)*$H78</f>
        <v>0.2</v>
      </c>
      <c r="J78" s="113"/>
      <c r="K78" s="143" t="s">
        <v>247</v>
      </c>
    </row>
    <row r="79" spans="1:11" s="49" customFormat="1" ht="67.5">
      <c r="A79" s="36">
        <f>IF(NOT(COUNTBLANK(E79:G79)=2),"!","")</f>
      </c>
      <c r="B79" s="99" t="s">
        <v>135</v>
      </c>
      <c r="C79" s="48"/>
      <c r="D79" s="175" t="s">
        <v>164</v>
      </c>
      <c r="E79" s="40">
        <v>1</v>
      </c>
      <c r="F79" s="39"/>
      <c r="G79" s="39"/>
      <c r="H79" s="83">
        <v>0.2</v>
      </c>
      <c r="I79" s="112">
        <f>IF(ISBLANK($E79),IF(ISBLANK($F79),0,$F$6),$E$6)*$H79</f>
        <v>0.2</v>
      </c>
      <c r="J79" s="116"/>
      <c r="K79" s="143" t="s">
        <v>245</v>
      </c>
    </row>
    <row r="80" spans="2:11" s="53" customFormat="1" ht="15">
      <c r="B80" s="271"/>
      <c r="C80" s="271"/>
      <c r="D80" s="271"/>
      <c r="E80" s="73"/>
      <c r="F80" s="73"/>
      <c r="G80" s="73"/>
      <c r="H80" s="83">
        <f>SUM(H75:H79)</f>
        <v>1</v>
      </c>
      <c r="I80" s="114">
        <f>SUM(I75:I79)</f>
        <v>1</v>
      </c>
      <c r="J80" s="111"/>
      <c r="K80" s="142"/>
    </row>
    <row r="81" spans="1:11" s="66" customFormat="1" ht="12.75">
      <c r="A81" s="100"/>
      <c r="B81" s="101"/>
      <c r="C81" s="101"/>
      <c r="D81" s="94"/>
      <c r="E81" s="46"/>
      <c r="F81" s="46"/>
      <c r="G81" s="46"/>
      <c r="H81" s="84"/>
      <c r="I81" s="122"/>
      <c r="J81" s="121"/>
      <c r="K81" s="142"/>
    </row>
    <row r="82" spans="1:11" s="66" customFormat="1" ht="15" customHeight="1">
      <c r="A82" s="282" t="s">
        <v>133</v>
      </c>
      <c r="B82" s="282"/>
      <c r="C82" s="282"/>
      <c r="D82" s="282"/>
      <c r="E82" s="282"/>
      <c r="F82" s="282"/>
      <c r="G82" s="282"/>
      <c r="H82" s="87"/>
      <c r="I82" s="133">
        <v>0.1</v>
      </c>
      <c r="J82" s="121"/>
      <c r="K82" s="142"/>
    </row>
    <row r="83" spans="1:11" s="66" customFormat="1" ht="78.75">
      <c r="A83" s="157">
        <f>IF(NOT(COUNTBLANK(E83:G83)=2),"!","")</f>
      </c>
      <c r="B83" s="158" t="s">
        <v>136</v>
      </c>
      <c r="C83" s="16"/>
      <c r="D83" s="174" t="s">
        <v>165</v>
      </c>
      <c r="E83" s="152">
        <v>1</v>
      </c>
      <c r="F83" s="152"/>
      <c r="G83" s="152"/>
      <c r="H83" s="83">
        <v>0.2</v>
      </c>
      <c r="I83" s="112">
        <f>IF(ISBLANK($E83),IF(ISBLANK($F83),0,$F$6),$E$6)*$H83</f>
        <v>0.2</v>
      </c>
      <c r="J83" s="121"/>
      <c r="K83" s="265" t="s">
        <v>250</v>
      </c>
    </row>
    <row r="84" spans="1:11" s="66" customFormat="1" ht="67.5">
      <c r="A84" s="157">
        <f>IF(NOT(COUNTBLANK(E84:G84)=2),"!","")</f>
      </c>
      <c r="B84" s="158" t="s">
        <v>137</v>
      </c>
      <c r="C84" s="16"/>
      <c r="D84" s="173" t="s">
        <v>198</v>
      </c>
      <c r="E84" s="152">
        <v>1</v>
      </c>
      <c r="F84" s="152"/>
      <c r="G84" s="152"/>
      <c r="H84" s="83">
        <v>0.2</v>
      </c>
      <c r="I84" s="112">
        <f>IF(ISBLANK($E84),IF(ISBLANK($F84),0,$F$6),$E$6)*$H84</f>
        <v>0.2</v>
      </c>
      <c r="J84" s="121"/>
      <c r="K84" s="143" t="s">
        <v>251</v>
      </c>
    </row>
    <row r="85" spans="1:11" s="66" customFormat="1" ht="51">
      <c r="A85" s="157">
        <f>IF(NOT(COUNTBLANK(E85:G85)=2),"!","")</f>
      </c>
      <c r="B85" s="158" t="s">
        <v>138</v>
      </c>
      <c r="C85" s="16"/>
      <c r="D85" s="173" t="s">
        <v>157</v>
      </c>
      <c r="E85" s="152">
        <v>1</v>
      </c>
      <c r="F85" s="152"/>
      <c r="G85" s="152"/>
      <c r="H85" s="83">
        <v>0.2</v>
      </c>
      <c r="I85" s="112">
        <f>IF(ISBLANK($E85),IF(ISBLANK($F85),0,$F$6),$E$6)*$H85</f>
        <v>0.2</v>
      </c>
      <c r="J85" s="121"/>
      <c r="K85" s="143" t="s">
        <v>252</v>
      </c>
    </row>
    <row r="86" spans="1:11" s="66" customFormat="1" ht="56.25">
      <c r="A86" s="157">
        <f>IF(NOT(COUNTBLANK(E86:G86)=2),"!","")</f>
      </c>
      <c r="B86" s="158" t="s">
        <v>139</v>
      </c>
      <c r="C86" s="16"/>
      <c r="D86" s="173" t="s">
        <v>158</v>
      </c>
      <c r="E86" s="152">
        <v>1</v>
      </c>
      <c r="F86" s="152"/>
      <c r="G86" s="152"/>
      <c r="H86" s="83">
        <v>0.2</v>
      </c>
      <c r="I86" s="112">
        <f>IF(ISBLANK($E86),IF(ISBLANK($F86),0,$F$6),$E$6)*$H86</f>
        <v>0.2</v>
      </c>
      <c r="J86" s="121"/>
      <c r="K86" s="143" t="s">
        <v>253</v>
      </c>
    </row>
    <row r="87" spans="1:11" s="66" customFormat="1" ht="51">
      <c r="A87" s="157">
        <f>IF(NOT(COUNTBLANK(E87:G87)=2),"!","")</f>
      </c>
      <c r="B87" s="158" t="s">
        <v>140</v>
      </c>
      <c r="C87" s="16"/>
      <c r="D87" s="173" t="s">
        <v>159</v>
      </c>
      <c r="E87" s="152">
        <v>1</v>
      </c>
      <c r="F87" s="152"/>
      <c r="G87" s="152"/>
      <c r="H87" s="83">
        <v>0.2</v>
      </c>
      <c r="I87" s="112">
        <f>IF(ISBLANK($E87),IF(ISBLANK($F87),0,$F$6),$E$6)*$H87</f>
        <v>0.2</v>
      </c>
      <c r="J87" s="121"/>
      <c r="K87" s="143" t="s">
        <v>261</v>
      </c>
    </row>
    <row r="88" spans="1:11" s="66" customFormat="1" ht="12.75">
      <c r="A88" s="100"/>
      <c r="B88" s="101"/>
      <c r="C88" s="101"/>
      <c r="D88" s="95"/>
      <c r="E88" s="46"/>
      <c r="F88" s="46"/>
      <c r="G88" s="46"/>
      <c r="H88" s="83">
        <f>SUM(H83:H87)</f>
        <v>1</v>
      </c>
      <c r="I88" s="114">
        <f>SUM(I83:I87)</f>
        <v>1</v>
      </c>
      <c r="J88" s="121"/>
      <c r="K88" s="142"/>
    </row>
    <row r="89" spans="1:11" s="49" customFormat="1" ht="12.75">
      <c r="A89" s="96"/>
      <c r="B89" s="101"/>
      <c r="C89" s="101"/>
      <c r="D89" s="96"/>
      <c r="E89" s="52"/>
      <c r="F89" s="52"/>
      <c r="G89" s="52"/>
      <c r="H89" s="84"/>
      <c r="I89" s="120"/>
      <c r="J89" s="64"/>
      <c r="K89" s="142"/>
    </row>
  </sheetData>
  <sheetProtection selectLockedCells="1" selectUnlockedCells="1"/>
  <mergeCells count="20">
    <mergeCell ref="B8:D8"/>
    <mergeCell ref="E5:G5"/>
    <mergeCell ref="H5:H7"/>
    <mergeCell ref="A82:G82"/>
    <mergeCell ref="B80:D80"/>
    <mergeCell ref="B48:D48"/>
    <mergeCell ref="E48:H48"/>
    <mergeCell ref="B62:D62"/>
    <mergeCell ref="E62:H62"/>
    <mergeCell ref="B74:H74"/>
    <mergeCell ref="B9:D9"/>
    <mergeCell ref="E9:H9"/>
    <mergeCell ref="B19:D19"/>
    <mergeCell ref="E3:I3"/>
    <mergeCell ref="E19:H19"/>
    <mergeCell ref="B42:D42"/>
    <mergeCell ref="E42:H42"/>
    <mergeCell ref="B35:H35"/>
    <mergeCell ref="I5:I7"/>
    <mergeCell ref="A7:D7"/>
  </mergeCells>
  <printOptions horizontalCentered="1"/>
  <pageMargins left="0.3937007874015748" right="0.3937007874015748" top="0.3937007874015748" bottom="0.3937007874015748" header="0.31496062992125984" footer="0.31496062992125984"/>
  <pageSetup horizontalDpi="300" verticalDpi="300" orientation="portrait" paperSize="9" scale="93" r:id="rId1"/>
</worksheet>
</file>

<file path=xl/worksheets/sheet3.xml><?xml version="1.0" encoding="utf-8"?>
<worksheet xmlns="http://schemas.openxmlformats.org/spreadsheetml/2006/main" xmlns:r="http://schemas.openxmlformats.org/officeDocument/2006/relationships">
  <dimension ref="A1:GV88"/>
  <sheetViews>
    <sheetView showGridLines="0" zoomScale="85" zoomScaleNormal="85" zoomScaleSheetLayoutView="85" zoomScalePageLayoutView="0" workbookViewId="0" topLeftCell="A1">
      <pane ySplit="7" topLeftCell="A8" activePane="bottomLeft" state="frozen"/>
      <selection pane="topLeft" activeCell="A1" sqref="A1"/>
      <selection pane="bottomLeft" activeCell="K36" sqref="K36"/>
    </sheetView>
  </sheetViews>
  <sheetFormatPr defaultColWidth="9.140625" defaultRowHeight="12.75"/>
  <cols>
    <col min="1" max="1" width="3.7109375" style="14" customWidth="1"/>
    <col min="2" max="2" width="5.57421875" style="15" customWidth="1"/>
    <col min="3" max="3" width="3.00390625" style="16" hidden="1" customWidth="1"/>
    <col min="4" max="4" width="56.28125" style="97" customWidth="1"/>
    <col min="5" max="5" width="5.00390625" style="17" customWidth="1"/>
    <col min="6" max="6" width="7.8515625" style="17" bestFit="1" customWidth="1"/>
    <col min="7" max="7" width="4.8515625" style="17" customWidth="1"/>
    <col min="8" max="8" width="10.28125" style="87" customWidth="1"/>
    <col min="9" max="9" width="11.421875" style="18" customWidth="1"/>
    <col min="10" max="10" width="2.28125" style="19" customWidth="1"/>
    <col min="11" max="11" width="43.00390625" style="171" customWidth="1"/>
    <col min="12" max="16384" width="9.140625" style="19" customWidth="1"/>
  </cols>
  <sheetData>
    <row r="1" spans="1:11" s="3" customFormat="1" ht="12" customHeight="1">
      <c r="A1" s="2"/>
      <c r="B1" s="2"/>
      <c r="C1" s="2"/>
      <c r="E1" s="2"/>
      <c r="F1" s="2"/>
      <c r="G1" s="2"/>
      <c r="H1" s="80"/>
      <c r="K1" s="62"/>
    </row>
    <row r="2" spans="1:11" s="35" customFormat="1" ht="15">
      <c r="A2" s="138" t="s">
        <v>0</v>
      </c>
      <c r="B2" s="138"/>
      <c r="C2" s="138"/>
      <c r="E2" s="138"/>
      <c r="F2" s="138"/>
      <c r="G2" s="138"/>
      <c r="H2" s="138"/>
      <c r="K2" s="165"/>
    </row>
    <row r="3" spans="1:11" s="3" customFormat="1" ht="12.75">
      <c r="A3" s="80" t="s">
        <v>82</v>
      </c>
      <c r="B3" s="5"/>
      <c r="C3" s="5"/>
      <c r="E3" s="273"/>
      <c r="F3" s="273"/>
      <c r="G3" s="273"/>
      <c r="H3" s="273"/>
      <c r="I3" s="273"/>
      <c r="J3" s="20"/>
      <c r="K3" s="62"/>
    </row>
    <row r="4" spans="4:11" s="9" customFormat="1" ht="12.75">
      <c r="D4" s="91"/>
      <c r="E4" s="22"/>
      <c r="F4" s="22"/>
      <c r="G4" s="22"/>
      <c r="H4" s="81"/>
      <c r="I4" s="23"/>
      <c r="K4" s="66"/>
    </row>
    <row r="5" spans="1:11" ht="21" customHeight="1">
      <c r="A5" s="19"/>
      <c r="B5" s="19"/>
      <c r="C5" s="19"/>
      <c r="D5" s="92"/>
      <c r="E5" s="279" t="s">
        <v>121</v>
      </c>
      <c r="F5" s="280"/>
      <c r="G5" s="280"/>
      <c r="H5" s="281" t="s">
        <v>122</v>
      </c>
      <c r="I5" s="283" t="s">
        <v>123</v>
      </c>
      <c r="J5" s="89"/>
      <c r="K5" s="166" t="s">
        <v>120</v>
      </c>
    </row>
    <row r="6" spans="1:11" s="28" customFormat="1" ht="21" customHeight="1">
      <c r="A6" s="24"/>
      <c r="B6" s="25"/>
      <c r="C6" s="26"/>
      <c r="D6" s="27"/>
      <c r="E6" s="146">
        <v>1</v>
      </c>
      <c r="F6" s="146">
        <v>0.5</v>
      </c>
      <c r="G6" s="146">
        <v>0</v>
      </c>
      <c r="H6" s="281"/>
      <c r="I6" s="284"/>
      <c r="J6" s="89"/>
      <c r="K6" s="167" t="s">
        <v>152</v>
      </c>
    </row>
    <row r="7" spans="1:11" s="28" customFormat="1" ht="22.5">
      <c r="A7" s="276" t="s">
        <v>15</v>
      </c>
      <c r="B7" s="276"/>
      <c r="C7" s="276"/>
      <c r="D7" s="277"/>
      <c r="E7" s="141" t="s">
        <v>16</v>
      </c>
      <c r="F7" s="141" t="s">
        <v>17</v>
      </c>
      <c r="G7" s="141" t="s">
        <v>18</v>
      </c>
      <c r="H7" s="281"/>
      <c r="I7" s="285"/>
      <c r="J7" s="89"/>
      <c r="K7" s="168" t="s">
        <v>151</v>
      </c>
    </row>
    <row r="8" spans="1:11" s="28" customFormat="1" ht="11.25" customHeight="1">
      <c r="A8" s="24"/>
      <c r="B8" s="278"/>
      <c r="C8" s="278"/>
      <c r="D8" s="278"/>
      <c r="E8" s="29"/>
      <c r="F8" s="29"/>
      <c r="G8" s="29"/>
      <c r="H8" s="82"/>
      <c r="I8" s="30"/>
      <c r="J8" s="31"/>
      <c r="K8" s="169"/>
    </row>
    <row r="9" spans="1:11" s="35" customFormat="1" ht="15">
      <c r="A9" s="32" t="s">
        <v>19</v>
      </c>
      <c r="B9" s="270" t="s">
        <v>103</v>
      </c>
      <c r="C9" s="270"/>
      <c r="D9" s="271"/>
      <c r="E9" s="272"/>
      <c r="F9" s="272"/>
      <c r="G9" s="272"/>
      <c r="H9" s="272"/>
      <c r="I9" s="33">
        <v>0.1</v>
      </c>
      <c r="J9" s="34"/>
      <c r="K9" s="165"/>
    </row>
    <row r="10" spans="1:11" s="23" customFormat="1" ht="25.5">
      <c r="A10" s="36" t="str">
        <f aca="true" t="shared" si="0" ref="A10:A16">IF(NOT(COUNTBLANK(E10:G10)=2),"!","")</f>
        <v>!</v>
      </c>
      <c r="B10" s="179" t="s">
        <v>20</v>
      </c>
      <c r="C10" s="180"/>
      <c r="D10" s="177" t="s">
        <v>83</v>
      </c>
      <c r="E10" s="129"/>
      <c r="F10" s="129"/>
      <c r="G10" s="40"/>
      <c r="H10" s="83">
        <v>0.15</v>
      </c>
      <c r="I10" s="42">
        <f aca="true" t="shared" si="1" ref="I10:I16">IF(ISBLANK($E10),IF(ISBLANK($F10),0,$F$6),$E$6)*$H10</f>
        <v>0</v>
      </c>
      <c r="J10" s="90"/>
      <c r="K10" s="143"/>
    </row>
    <row r="11" spans="1:11" s="23" customFormat="1" ht="89.25">
      <c r="A11" s="36" t="str">
        <f t="shared" si="0"/>
        <v>!</v>
      </c>
      <c r="B11" s="179" t="s">
        <v>21</v>
      </c>
      <c r="C11" s="180"/>
      <c r="D11" s="177" t="s">
        <v>199</v>
      </c>
      <c r="E11" s="129"/>
      <c r="F11" s="129"/>
      <c r="G11" s="40"/>
      <c r="H11" s="83">
        <v>0.2</v>
      </c>
      <c r="I11" s="42">
        <f t="shared" si="1"/>
        <v>0</v>
      </c>
      <c r="J11" s="90"/>
      <c r="K11" s="143"/>
    </row>
    <row r="12" spans="1:11" s="23" customFormat="1" ht="38.25">
      <c r="A12" s="36" t="str">
        <f t="shared" si="0"/>
        <v>!</v>
      </c>
      <c r="B12" s="179" t="s">
        <v>23</v>
      </c>
      <c r="C12" s="180"/>
      <c r="D12" s="177" t="s">
        <v>200</v>
      </c>
      <c r="E12" s="129"/>
      <c r="F12" s="129"/>
      <c r="G12" s="40"/>
      <c r="H12" s="83">
        <v>0.15</v>
      </c>
      <c r="I12" s="42">
        <f t="shared" si="1"/>
        <v>0</v>
      </c>
      <c r="J12" s="90"/>
      <c r="K12" s="143"/>
    </row>
    <row r="13" spans="1:11" s="23" customFormat="1" ht="51">
      <c r="A13" s="36" t="str">
        <f t="shared" si="0"/>
        <v>!</v>
      </c>
      <c r="B13" s="179" t="s">
        <v>25</v>
      </c>
      <c r="C13" s="180"/>
      <c r="D13" s="177" t="s">
        <v>183</v>
      </c>
      <c r="E13" s="129"/>
      <c r="F13" s="129"/>
      <c r="G13" s="40"/>
      <c r="H13" s="83">
        <v>0.2</v>
      </c>
      <c r="I13" s="42">
        <f t="shared" si="1"/>
        <v>0</v>
      </c>
      <c r="J13" s="90"/>
      <c r="K13" s="143"/>
    </row>
    <row r="14" spans="1:11" s="23" customFormat="1" ht="76.5">
      <c r="A14" s="36" t="str">
        <f t="shared" si="0"/>
        <v>!</v>
      </c>
      <c r="B14" s="179" t="s">
        <v>26</v>
      </c>
      <c r="C14" s="180"/>
      <c r="D14" s="177" t="s">
        <v>203</v>
      </c>
      <c r="E14" s="129"/>
      <c r="F14" s="129"/>
      <c r="G14" s="40"/>
      <c r="H14" s="83">
        <v>0.1</v>
      </c>
      <c r="I14" s="42">
        <f t="shared" si="1"/>
        <v>0</v>
      </c>
      <c r="J14" s="90"/>
      <c r="K14" s="143"/>
    </row>
    <row r="15" spans="1:11" s="23" customFormat="1" ht="38.25">
      <c r="A15" s="36" t="str">
        <f t="shared" si="0"/>
        <v>!</v>
      </c>
      <c r="B15" s="179" t="s">
        <v>27</v>
      </c>
      <c r="C15" s="184"/>
      <c r="D15" s="185" t="s">
        <v>160</v>
      </c>
      <c r="E15" s="129"/>
      <c r="F15" s="129"/>
      <c r="G15" s="124"/>
      <c r="H15" s="126">
        <v>0.1</v>
      </c>
      <c r="I15" s="127">
        <f t="shared" si="1"/>
        <v>0</v>
      </c>
      <c r="J15" s="90"/>
      <c r="K15" s="143"/>
    </row>
    <row r="16" spans="1:11" s="23" customFormat="1" ht="63.75">
      <c r="A16" s="36" t="str">
        <f t="shared" si="0"/>
        <v>!</v>
      </c>
      <c r="B16" s="179" t="s">
        <v>127</v>
      </c>
      <c r="C16" s="186"/>
      <c r="D16" s="177" t="s">
        <v>201</v>
      </c>
      <c r="E16" s="129"/>
      <c r="F16" s="129"/>
      <c r="G16" s="129"/>
      <c r="H16" s="130">
        <v>0.1</v>
      </c>
      <c r="I16" s="131">
        <f t="shared" si="1"/>
        <v>0</v>
      </c>
      <c r="J16" s="67"/>
      <c r="K16" s="143"/>
    </row>
    <row r="17" spans="1:11" s="23" customFormat="1" ht="12.75">
      <c r="A17" s="147"/>
      <c r="B17" s="181"/>
      <c r="C17" s="181"/>
      <c r="D17" s="187"/>
      <c r="E17" s="46"/>
      <c r="F17" s="46"/>
      <c r="G17" s="46"/>
      <c r="H17" s="128">
        <f>SUM(H10:H16)</f>
        <v>0.9999999999999999</v>
      </c>
      <c r="I17" s="79">
        <f>SUM(I10:I16)</f>
        <v>0</v>
      </c>
      <c r="J17" s="90"/>
      <c r="K17" s="66"/>
    </row>
    <row r="18" spans="1:10" s="66" customFormat="1" ht="0.75" customHeight="1">
      <c r="A18" s="43"/>
      <c r="B18" s="181"/>
      <c r="C18" s="181"/>
      <c r="D18" s="188"/>
      <c r="E18" s="46"/>
      <c r="F18" s="46"/>
      <c r="G18" s="46"/>
      <c r="H18" s="84"/>
      <c r="I18" s="50"/>
      <c r="J18" s="67"/>
    </row>
    <row r="19" spans="1:10" s="66" customFormat="1" ht="12.75">
      <c r="A19" s="43"/>
      <c r="B19" s="181"/>
      <c r="C19" s="181"/>
      <c r="D19" s="188"/>
      <c r="E19" s="46"/>
      <c r="F19" s="46"/>
      <c r="G19" s="46"/>
      <c r="H19" s="84"/>
      <c r="I19" s="50"/>
      <c r="J19" s="67"/>
    </row>
    <row r="20" spans="1:11" s="35" customFormat="1" ht="15">
      <c r="A20" s="32" t="s">
        <v>28</v>
      </c>
      <c r="B20" s="286" t="s">
        <v>102</v>
      </c>
      <c r="C20" s="286"/>
      <c r="D20" s="287"/>
      <c r="E20" s="272"/>
      <c r="F20" s="272"/>
      <c r="G20" s="272"/>
      <c r="H20" s="272"/>
      <c r="I20" s="33">
        <v>0.1</v>
      </c>
      <c r="J20" s="34"/>
      <c r="K20" s="165"/>
    </row>
    <row r="21" spans="1:11" s="23" customFormat="1" ht="63.75">
      <c r="A21" s="36" t="str">
        <f aca="true" t="shared" si="2" ref="A21:A27">IF(NOT(COUNTBLANK(E21:G21)=2),"!","")</f>
        <v>!</v>
      </c>
      <c r="B21" s="179" t="s">
        <v>29</v>
      </c>
      <c r="C21" s="180"/>
      <c r="D21" s="177" t="s">
        <v>84</v>
      </c>
      <c r="E21" s="39"/>
      <c r="F21" s="39"/>
      <c r="G21" s="40"/>
      <c r="H21" s="83">
        <v>0.15</v>
      </c>
      <c r="I21" s="42">
        <f aca="true" t="shared" si="3" ref="I21:I27">IF(ISBLANK($E21),IF(ISBLANK($F21),0,$F$6),$E$6)*$H21</f>
        <v>0</v>
      </c>
      <c r="J21" s="90"/>
      <c r="K21" s="143"/>
    </row>
    <row r="22" spans="1:11" s="23" customFormat="1" ht="25.5">
      <c r="A22" s="36" t="str">
        <f t="shared" si="2"/>
        <v>!</v>
      </c>
      <c r="B22" s="179" t="s">
        <v>30</v>
      </c>
      <c r="C22" s="180"/>
      <c r="D22" s="177" t="s">
        <v>111</v>
      </c>
      <c r="E22" s="39"/>
      <c r="F22" s="39"/>
      <c r="G22" s="40"/>
      <c r="H22" s="83">
        <v>0.2</v>
      </c>
      <c r="I22" s="42">
        <f t="shared" si="3"/>
        <v>0</v>
      </c>
      <c r="J22" s="90"/>
      <c r="K22" s="143"/>
    </row>
    <row r="23" spans="1:11" s="23" customFormat="1" ht="38.25">
      <c r="A23" s="36" t="str">
        <f t="shared" si="2"/>
        <v>!</v>
      </c>
      <c r="B23" s="179" t="s">
        <v>31</v>
      </c>
      <c r="C23" s="180"/>
      <c r="D23" s="177" t="s">
        <v>113</v>
      </c>
      <c r="E23" s="39"/>
      <c r="F23" s="39"/>
      <c r="G23" s="40"/>
      <c r="H23" s="83">
        <v>0.1</v>
      </c>
      <c r="I23" s="42">
        <f t="shared" si="3"/>
        <v>0</v>
      </c>
      <c r="J23" s="90"/>
      <c r="K23" s="143"/>
    </row>
    <row r="24" spans="1:11" s="23" customFormat="1" ht="102">
      <c r="A24" s="36" t="str">
        <f t="shared" si="2"/>
        <v>!</v>
      </c>
      <c r="B24" s="179" t="s">
        <v>32</v>
      </c>
      <c r="C24" s="180"/>
      <c r="D24" s="177" t="s">
        <v>184</v>
      </c>
      <c r="E24" s="39"/>
      <c r="F24" s="39"/>
      <c r="G24" s="40"/>
      <c r="H24" s="83">
        <v>0.1</v>
      </c>
      <c r="I24" s="42">
        <f t="shared" si="3"/>
        <v>0</v>
      </c>
      <c r="J24" s="90"/>
      <c r="K24" s="143"/>
    </row>
    <row r="25" spans="1:11" s="23" customFormat="1" ht="38.25">
      <c r="A25" s="36" t="str">
        <f t="shared" si="2"/>
        <v>!</v>
      </c>
      <c r="B25" s="179" t="s">
        <v>33</v>
      </c>
      <c r="C25" s="180"/>
      <c r="D25" s="176" t="s">
        <v>128</v>
      </c>
      <c r="E25" s="39"/>
      <c r="F25" s="39"/>
      <c r="G25" s="40"/>
      <c r="H25" s="83">
        <v>0.15</v>
      </c>
      <c r="I25" s="42">
        <f t="shared" si="3"/>
        <v>0</v>
      </c>
      <c r="J25" s="90"/>
      <c r="K25" s="143"/>
    </row>
    <row r="26" spans="1:11" s="23" customFormat="1" ht="102">
      <c r="A26" s="74" t="str">
        <f t="shared" si="2"/>
        <v>!</v>
      </c>
      <c r="B26" s="182" t="s">
        <v>34</v>
      </c>
      <c r="C26" s="189"/>
      <c r="D26" s="177" t="s">
        <v>185</v>
      </c>
      <c r="E26" s="39"/>
      <c r="F26" s="39"/>
      <c r="G26" s="40"/>
      <c r="H26" s="83">
        <v>0.15</v>
      </c>
      <c r="I26" s="42">
        <f t="shared" si="3"/>
        <v>0</v>
      </c>
      <c r="J26" s="90"/>
      <c r="K26" s="143"/>
    </row>
    <row r="27" spans="1:11" s="23" customFormat="1" ht="76.5">
      <c r="A27" s="148" t="str">
        <f t="shared" si="2"/>
        <v>!</v>
      </c>
      <c r="B27" s="183" t="s">
        <v>35</v>
      </c>
      <c r="C27" s="180"/>
      <c r="D27" s="177" t="s">
        <v>186</v>
      </c>
      <c r="E27" s="39"/>
      <c r="F27" s="39"/>
      <c r="G27" s="39"/>
      <c r="H27" s="83">
        <v>0.15</v>
      </c>
      <c r="I27" s="42">
        <f t="shared" si="3"/>
        <v>0</v>
      </c>
      <c r="J27" s="90"/>
      <c r="K27" s="143"/>
    </row>
    <row r="28" spans="1:11" s="23" customFormat="1" ht="40.5" customHeight="1">
      <c r="A28" s="147"/>
      <c r="B28" s="44"/>
      <c r="C28" s="75"/>
      <c r="E28" s="46"/>
      <c r="F28" s="46"/>
      <c r="G28" s="46"/>
      <c r="H28" s="83">
        <f>SUM(H21:H27)</f>
        <v>1</v>
      </c>
      <c r="I28" s="41">
        <f>SUM(I21:I27)</f>
        <v>0</v>
      </c>
      <c r="J28" s="90"/>
      <c r="K28" s="66"/>
    </row>
    <row r="29" spans="1:10" s="66" customFormat="1" ht="12.75">
      <c r="A29" s="43"/>
      <c r="B29" s="44"/>
      <c r="C29" s="45"/>
      <c r="D29" s="94"/>
      <c r="E29" s="46"/>
      <c r="F29" s="46"/>
      <c r="G29" s="46"/>
      <c r="H29" s="84"/>
      <c r="I29" s="50"/>
      <c r="J29" s="67"/>
    </row>
    <row r="30" spans="1:10" s="66" customFormat="1" ht="12.75">
      <c r="A30" s="43"/>
      <c r="B30" s="44"/>
      <c r="C30" s="45"/>
      <c r="D30" s="94"/>
      <c r="E30" s="46"/>
      <c r="F30" s="46"/>
      <c r="G30" s="46"/>
      <c r="H30" s="84"/>
      <c r="I30" s="50"/>
      <c r="J30" s="67"/>
    </row>
    <row r="31" spans="1:11" s="53" customFormat="1" ht="27.75" customHeight="1">
      <c r="A31" s="53" t="s">
        <v>39</v>
      </c>
      <c r="B31" s="274" t="s">
        <v>119</v>
      </c>
      <c r="C31" s="274"/>
      <c r="D31" s="274"/>
      <c r="E31" s="272"/>
      <c r="F31" s="272"/>
      <c r="G31" s="272"/>
      <c r="H31" s="272"/>
      <c r="I31" s="54">
        <v>0.1</v>
      </c>
      <c r="J31" s="34"/>
      <c r="K31" s="165"/>
    </row>
    <row r="32" spans="1:11" s="23" customFormat="1" ht="89.25">
      <c r="A32" s="36" t="str">
        <f aca="true" t="shared" si="4" ref="A32:A37">IF(NOT(COUNTBLANK(E32:G32)=2),"!","")</f>
        <v>!</v>
      </c>
      <c r="B32" s="179" t="s">
        <v>40</v>
      </c>
      <c r="C32" s="180"/>
      <c r="D32" s="177" t="s">
        <v>187</v>
      </c>
      <c r="E32" s="40"/>
      <c r="F32" s="39"/>
      <c r="G32" s="39"/>
      <c r="H32" s="83">
        <v>0.15</v>
      </c>
      <c r="I32" s="42">
        <f aca="true" t="shared" si="5" ref="I32:I37">IF(ISBLANK($E32),IF(ISBLANK($F32),0,$F$6),$E$6)*$H32</f>
        <v>0</v>
      </c>
      <c r="J32" s="90"/>
      <c r="K32" s="143"/>
    </row>
    <row r="33" spans="1:11" s="23" customFormat="1" ht="51">
      <c r="A33" s="36" t="str">
        <f t="shared" si="4"/>
        <v>!</v>
      </c>
      <c r="B33" s="179" t="s">
        <v>41</v>
      </c>
      <c r="C33" s="180"/>
      <c r="D33" s="177" t="s">
        <v>202</v>
      </c>
      <c r="E33" s="78"/>
      <c r="F33" s="78"/>
      <c r="G33" s="39"/>
      <c r="H33" s="83">
        <v>0.15</v>
      </c>
      <c r="I33" s="42">
        <f t="shared" si="5"/>
        <v>0</v>
      </c>
      <c r="J33" s="90"/>
      <c r="K33" s="143"/>
    </row>
    <row r="34" spans="1:11" s="23" customFormat="1" ht="38.25">
      <c r="A34" s="36" t="str">
        <f t="shared" si="4"/>
        <v>!</v>
      </c>
      <c r="B34" s="179" t="s">
        <v>42</v>
      </c>
      <c r="C34" s="180"/>
      <c r="D34" s="177" t="s">
        <v>129</v>
      </c>
      <c r="E34" s="78"/>
      <c r="F34" s="78"/>
      <c r="G34" s="39"/>
      <c r="H34" s="83">
        <v>0.15</v>
      </c>
      <c r="I34" s="42">
        <f t="shared" si="5"/>
        <v>0</v>
      </c>
      <c r="J34" s="90"/>
      <c r="K34" s="143"/>
    </row>
    <row r="35" spans="1:204" s="76" customFormat="1" ht="38.25">
      <c r="A35" s="36" t="str">
        <f t="shared" si="4"/>
        <v>!</v>
      </c>
      <c r="B35" s="179" t="s">
        <v>43</v>
      </c>
      <c r="C35" s="190"/>
      <c r="D35" s="177" t="s">
        <v>117</v>
      </c>
      <c r="E35" s="78"/>
      <c r="F35" s="78"/>
      <c r="G35" s="39"/>
      <c r="H35" s="83">
        <v>0.2</v>
      </c>
      <c r="I35" s="41">
        <f t="shared" si="5"/>
        <v>0</v>
      </c>
      <c r="J35" s="90"/>
      <c r="K35" s="143"/>
      <c r="L35" s="66"/>
      <c r="M35" s="66"/>
      <c r="N35" s="66"/>
      <c r="O35" s="66"/>
      <c r="P35" s="66"/>
      <c r="Q35" s="66"/>
      <c r="R35" s="66"/>
      <c r="S35" s="66"/>
      <c r="T35" s="66"/>
      <c r="U35" s="66"/>
      <c r="V35" s="66"/>
      <c r="W35" s="66"/>
      <c r="X35" s="66"/>
      <c r="Y35" s="66"/>
      <c r="Z35" s="66"/>
      <c r="AA35" s="66"/>
      <c r="AB35" s="66"/>
      <c r="AC35" s="66"/>
      <c r="AD35" s="66"/>
      <c r="AE35" s="66"/>
      <c r="AF35" s="66"/>
      <c r="AG35" s="66"/>
      <c r="AH35" s="66"/>
      <c r="AI35" s="66"/>
      <c r="AJ35" s="66"/>
      <c r="AK35" s="66"/>
      <c r="AL35" s="66"/>
      <c r="AM35" s="66"/>
      <c r="AN35" s="66"/>
      <c r="AO35" s="66"/>
      <c r="AP35" s="66"/>
      <c r="AQ35" s="66"/>
      <c r="AR35" s="66"/>
      <c r="AS35" s="66"/>
      <c r="AT35" s="66"/>
      <c r="AU35" s="66"/>
      <c r="AV35" s="66"/>
      <c r="AW35" s="66"/>
      <c r="AX35" s="66"/>
      <c r="AY35" s="66"/>
      <c r="AZ35" s="66"/>
      <c r="BA35" s="66"/>
      <c r="BB35" s="66"/>
      <c r="BC35" s="66"/>
      <c r="BD35" s="66"/>
      <c r="BE35" s="66"/>
      <c r="BF35" s="66"/>
      <c r="BG35" s="66"/>
      <c r="BH35" s="66"/>
      <c r="BI35" s="66"/>
      <c r="BJ35" s="66"/>
      <c r="BK35" s="66"/>
      <c r="BL35" s="66"/>
      <c r="BM35" s="66"/>
      <c r="BN35" s="66"/>
      <c r="BO35" s="66"/>
      <c r="BP35" s="66"/>
      <c r="BQ35" s="66"/>
      <c r="BR35" s="66"/>
      <c r="BS35" s="66"/>
      <c r="BT35" s="66"/>
      <c r="BU35" s="66"/>
      <c r="BV35" s="66"/>
      <c r="BW35" s="66"/>
      <c r="BX35" s="66"/>
      <c r="BY35" s="66"/>
      <c r="BZ35" s="66"/>
      <c r="CA35" s="66"/>
      <c r="CB35" s="66"/>
      <c r="CC35" s="66"/>
      <c r="CD35" s="66"/>
      <c r="CE35" s="66"/>
      <c r="CF35" s="66"/>
      <c r="CG35" s="66"/>
      <c r="CH35" s="66"/>
      <c r="CI35" s="66"/>
      <c r="CJ35" s="66"/>
      <c r="CK35" s="66"/>
      <c r="CL35" s="66"/>
      <c r="CM35" s="66"/>
      <c r="CN35" s="66"/>
      <c r="CO35" s="66"/>
      <c r="CP35" s="66"/>
      <c r="CQ35" s="66"/>
      <c r="CR35" s="66"/>
      <c r="CS35" s="66"/>
      <c r="CT35" s="66"/>
      <c r="CU35" s="66"/>
      <c r="CV35" s="66"/>
      <c r="CW35" s="66"/>
      <c r="CX35" s="66"/>
      <c r="CY35" s="66"/>
      <c r="CZ35" s="66"/>
      <c r="DA35" s="66"/>
      <c r="DB35" s="66"/>
      <c r="DC35" s="66"/>
      <c r="DD35" s="66"/>
      <c r="DE35" s="66"/>
      <c r="DF35" s="66"/>
      <c r="DG35" s="66"/>
      <c r="DH35" s="66"/>
      <c r="DI35" s="66"/>
      <c r="DJ35" s="66"/>
      <c r="DK35" s="66"/>
      <c r="DL35" s="66"/>
      <c r="DM35" s="66"/>
      <c r="DN35" s="66"/>
      <c r="DO35" s="66"/>
      <c r="DP35" s="66"/>
      <c r="DQ35" s="66"/>
      <c r="DR35" s="66"/>
      <c r="DS35" s="66"/>
      <c r="DT35" s="66"/>
      <c r="DU35" s="66"/>
      <c r="DV35" s="66"/>
      <c r="DW35" s="66"/>
      <c r="DX35" s="66"/>
      <c r="DY35" s="66"/>
      <c r="DZ35" s="66"/>
      <c r="EA35" s="66"/>
      <c r="EB35" s="66"/>
      <c r="EC35" s="66"/>
      <c r="ED35" s="66"/>
      <c r="EE35" s="66"/>
      <c r="EF35" s="66"/>
      <c r="EG35" s="66"/>
      <c r="EH35" s="66"/>
      <c r="EI35" s="66"/>
      <c r="EJ35" s="66"/>
      <c r="EK35" s="66"/>
      <c r="EL35" s="66"/>
      <c r="EM35" s="66"/>
      <c r="EN35" s="66"/>
      <c r="EO35" s="66"/>
      <c r="EP35" s="66"/>
      <c r="EQ35" s="66"/>
      <c r="ER35" s="66"/>
      <c r="ES35" s="66"/>
      <c r="ET35" s="66"/>
      <c r="EU35" s="66"/>
      <c r="EV35" s="66"/>
      <c r="EW35" s="66"/>
      <c r="EX35" s="66"/>
      <c r="EY35" s="66"/>
      <c r="EZ35" s="66"/>
      <c r="FA35" s="66"/>
      <c r="FB35" s="66"/>
      <c r="FC35" s="66"/>
      <c r="FD35" s="66"/>
      <c r="FE35" s="66"/>
      <c r="FF35" s="66"/>
      <c r="FG35" s="66"/>
      <c r="FH35" s="66"/>
      <c r="FI35" s="66"/>
      <c r="FJ35" s="66"/>
      <c r="FK35" s="66"/>
      <c r="FL35" s="66"/>
      <c r="FM35" s="66"/>
      <c r="FN35" s="66"/>
      <c r="FO35" s="66"/>
      <c r="FP35" s="66"/>
      <c r="FQ35" s="66"/>
      <c r="FR35" s="66"/>
      <c r="FS35" s="66"/>
      <c r="FT35" s="66"/>
      <c r="FU35" s="66"/>
      <c r="FV35" s="66"/>
      <c r="FW35" s="66"/>
      <c r="FX35" s="66"/>
      <c r="FY35" s="66"/>
      <c r="FZ35" s="66"/>
      <c r="GA35" s="66"/>
      <c r="GB35" s="66"/>
      <c r="GC35" s="66"/>
      <c r="GD35" s="66"/>
      <c r="GE35" s="66"/>
      <c r="GF35" s="66"/>
      <c r="GG35" s="66"/>
      <c r="GH35" s="66"/>
      <c r="GI35" s="66"/>
      <c r="GJ35" s="66"/>
      <c r="GK35" s="66"/>
      <c r="GL35" s="66"/>
      <c r="GM35" s="66"/>
      <c r="GN35" s="66"/>
      <c r="GO35" s="66"/>
      <c r="GP35" s="66"/>
      <c r="GQ35" s="66"/>
      <c r="GR35" s="66"/>
      <c r="GS35" s="66"/>
      <c r="GT35" s="66"/>
      <c r="GU35" s="66"/>
      <c r="GV35" s="66"/>
    </row>
    <row r="36" spans="1:11" s="23" customFormat="1" ht="89.25">
      <c r="A36" s="36" t="str">
        <f t="shared" si="4"/>
        <v>!</v>
      </c>
      <c r="B36" s="179" t="s">
        <v>44</v>
      </c>
      <c r="C36" s="180"/>
      <c r="D36" s="177" t="s">
        <v>177</v>
      </c>
      <c r="E36" s="78"/>
      <c r="F36" s="78"/>
      <c r="G36" s="39"/>
      <c r="H36" s="83">
        <v>0.15</v>
      </c>
      <c r="I36" s="42">
        <f t="shared" si="5"/>
        <v>0</v>
      </c>
      <c r="J36" s="90"/>
      <c r="K36" s="143"/>
    </row>
    <row r="37" spans="1:11" s="21" customFormat="1" ht="102">
      <c r="A37" s="36" t="str">
        <f t="shared" si="4"/>
        <v>!</v>
      </c>
      <c r="B37" s="179" t="s">
        <v>85</v>
      </c>
      <c r="C37" s="193"/>
      <c r="D37" s="177" t="s">
        <v>178</v>
      </c>
      <c r="E37" s="78"/>
      <c r="F37" s="78"/>
      <c r="G37" s="78"/>
      <c r="H37" s="83">
        <v>0.2</v>
      </c>
      <c r="I37" s="42">
        <f t="shared" si="5"/>
        <v>0</v>
      </c>
      <c r="J37" s="90"/>
      <c r="K37" s="143"/>
    </row>
    <row r="38" spans="2:11" s="21" customFormat="1" ht="12.75">
      <c r="B38" s="194"/>
      <c r="C38" s="194"/>
      <c r="D38" s="195"/>
      <c r="E38" s="47"/>
      <c r="F38" s="47"/>
      <c r="G38" s="47"/>
      <c r="H38" s="83">
        <f>SUM(H32:H37)</f>
        <v>1</v>
      </c>
      <c r="I38" s="41">
        <f>SUM(I32:I37)</f>
        <v>0</v>
      </c>
      <c r="J38" s="56"/>
      <c r="K38" s="62"/>
    </row>
    <row r="39" spans="2:11" s="21" customFormat="1" ht="12.75">
      <c r="B39" s="196"/>
      <c r="C39" s="196"/>
      <c r="D39" s="195"/>
      <c r="E39" s="47"/>
      <c r="F39" s="47"/>
      <c r="G39" s="47"/>
      <c r="H39" s="84"/>
      <c r="I39" s="50"/>
      <c r="J39" s="56"/>
      <c r="K39" s="62"/>
    </row>
    <row r="40" spans="1:11" s="58" customFormat="1" ht="15">
      <c r="A40" s="32" t="s">
        <v>45</v>
      </c>
      <c r="B40" s="286" t="s">
        <v>97</v>
      </c>
      <c r="C40" s="286"/>
      <c r="D40" s="286"/>
      <c r="E40" s="272"/>
      <c r="F40" s="272"/>
      <c r="G40" s="272"/>
      <c r="H40" s="272"/>
      <c r="I40" s="33">
        <v>0.1</v>
      </c>
      <c r="J40" s="57"/>
      <c r="K40" s="170"/>
    </row>
    <row r="41" spans="1:11" s="23" customFormat="1" ht="51">
      <c r="A41" s="36" t="str">
        <f>IF(NOT(COUNTBLANK(E41:G41)=2),"!","")</f>
        <v>!</v>
      </c>
      <c r="B41" s="191" t="s">
        <v>46</v>
      </c>
      <c r="C41" s="180"/>
      <c r="D41" s="197" t="s">
        <v>86</v>
      </c>
      <c r="E41" s="39"/>
      <c r="F41" s="39"/>
      <c r="G41" s="39"/>
      <c r="H41" s="83">
        <v>0.25</v>
      </c>
      <c r="I41" s="42">
        <f>IF(ISBLANK($E41),IF(ISBLANK($F41),0,$F$6),$E$6)*$H41</f>
        <v>0</v>
      </c>
      <c r="J41" s="90"/>
      <c r="K41" s="143"/>
    </row>
    <row r="42" spans="1:11" s="23" customFormat="1" ht="38.25">
      <c r="A42" s="36" t="str">
        <f>IF(NOT(COUNTBLANK(E42:G42)=2),"!","")</f>
        <v>!</v>
      </c>
      <c r="B42" s="191" t="s">
        <v>48</v>
      </c>
      <c r="C42" s="192"/>
      <c r="D42" s="197" t="s">
        <v>130</v>
      </c>
      <c r="E42" s="39"/>
      <c r="F42" s="39"/>
      <c r="G42" s="39"/>
      <c r="H42" s="83">
        <v>0.25</v>
      </c>
      <c r="I42" s="42">
        <f>IF(ISBLANK($E42),IF(ISBLANK($F42),0,$F$6),$E$6)*$H42</f>
        <v>0</v>
      </c>
      <c r="J42" s="90"/>
      <c r="K42" s="143"/>
    </row>
    <row r="43" spans="1:11" s="23" customFormat="1" ht="25.5">
      <c r="A43" s="36" t="str">
        <f>IF(NOT(COUNTBLANK(E43:G43)=2),"!","")</f>
        <v>!</v>
      </c>
      <c r="B43" s="191" t="s">
        <v>50</v>
      </c>
      <c r="C43" s="192"/>
      <c r="D43" s="197" t="s">
        <v>51</v>
      </c>
      <c r="E43" s="39"/>
      <c r="F43" s="39"/>
      <c r="G43" s="39"/>
      <c r="H43" s="83">
        <v>0.25</v>
      </c>
      <c r="I43" s="42">
        <f>IF(ISBLANK($E43),IF(ISBLANK($F43),0,$F$6),$E$6)*$H43</f>
        <v>0</v>
      </c>
      <c r="J43" s="90"/>
      <c r="K43" s="143"/>
    </row>
    <row r="44" spans="1:11" s="23" customFormat="1" ht="38.25">
      <c r="A44" s="36" t="str">
        <f>IF(NOT(COUNTBLANK(E44:G44)=2),"!","")</f>
        <v>!</v>
      </c>
      <c r="B44" s="191" t="s">
        <v>52</v>
      </c>
      <c r="C44" s="180"/>
      <c r="D44" s="197" t="s">
        <v>175</v>
      </c>
      <c r="E44" s="39"/>
      <c r="F44" s="39"/>
      <c r="G44" s="39"/>
      <c r="H44" s="83">
        <v>0.25</v>
      </c>
      <c r="I44" s="42">
        <f>IF(ISBLANK($E44),IF(ISBLANK($F44),0,$F$6),$E$6)*$H44</f>
        <v>0</v>
      </c>
      <c r="J44" s="90"/>
      <c r="K44" s="143"/>
    </row>
    <row r="45" spans="1:11" s="49" customFormat="1" ht="12.75">
      <c r="A45" s="59"/>
      <c r="B45" s="60"/>
      <c r="C45" s="61"/>
      <c r="D45" s="62"/>
      <c r="E45" s="63"/>
      <c r="F45" s="63"/>
      <c r="G45" s="63"/>
      <c r="H45" s="83">
        <f>SUM(H41:H44)</f>
        <v>1</v>
      </c>
      <c r="I45" s="41">
        <f>SUM(I41:I44)</f>
        <v>0</v>
      </c>
      <c r="J45" s="64"/>
      <c r="K45" s="66"/>
    </row>
    <row r="46" spans="1:11" s="69" customFormat="1" ht="12" customHeight="1">
      <c r="A46" s="70"/>
      <c r="B46" s="290"/>
      <c r="C46" s="290"/>
      <c r="D46" s="290"/>
      <c r="E46" s="71"/>
      <c r="F46" s="71"/>
      <c r="G46" s="71"/>
      <c r="H46" s="85"/>
      <c r="I46" s="72"/>
      <c r="K46" s="171"/>
    </row>
    <row r="47" spans="1:11" s="35" customFormat="1" ht="15">
      <c r="A47" s="32" t="s">
        <v>53</v>
      </c>
      <c r="B47" s="270" t="s">
        <v>89</v>
      </c>
      <c r="C47" s="270"/>
      <c r="D47" s="270"/>
      <c r="E47" s="272"/>
      <c r="F47" s="272"/>
      <c r="G47" s="272"/>
      <c r="H47" s="272"/>
      <c r="I47" s="33">
        <v>0.2</v>
      </c>
      <c r="J47" s="34"/>
      <c r="K47" s="165"/>
    </row>
    <row r="48" spans="1:11" s="23" customFormat="1" ht="25.5">
      <c r="A48" s="36" t="str">
        <f aca="true" t="shared" si="6" ref="A48:A56">IF(NOT(COUNTBLANK(E48:G48)=2),"!","")</f>
        <v>!</v>
      </c>
      <c r="B48" s="137" t="s">
        <v>54</v>
      </c>
      <c r="C48" s="37"/>
      <c r="D48" s="174" t="s">
        <v>114</v>
      </c>
      <c r="E48" s="39"/>
      <c r="F48" s="39"/>
      <c r="G48" s="40"/>
      <c r="H48" s="86">
        <v>0.1</v>
      </c>
      <c r="I48" s="42">
        <f aca="true" t="shared" si="7" ref="I48:I56">IF(ISBLANK($E48),IF(ISBLANK($F48),0,$F$6),$E$6)*$H48</f>
        <v>0</v>
      </c>
      <c r="J48" s="90"/>
      <c r="K48" s="143"/>
    </row>
    <row r="49" spans="1:11" s="23" customFormat="1" ht="140.25">
      <c r="A49" s="36" t="str">
        <f t="shared" si="6"/>
        <v>!</v>
      </c>
      <c r="B49" s="137" t="s">
        <v>55</v>
      </c>
      <c r="C49" s="37"/>
      <c r="D49" s="174" t="s">
        <v>188</v>
      </c>
      <c r="E49" s="39"/>
      <c r="F49" s="39"/>
      <c r="G49" s="40"/>
      <c r="H49" s="83">
        <v>0.15</v>
      </c>
      <c r="I49" s="42">
        <f t="shared" si="7"/>
        <v>0</v>
      </c>
      <c r="J49" s="90"/>
      <c r="K49" s="143"/>
    </row>
    <row r="50" spans="1:11" s="23" customFormat="1" ht="50.25" customHeight="1">
      <c r="A50" s="36" t="str">
        <f t="shared" si="6"/>
        <v>!</v>
      </c>
      <c r="B50" s="137" t="s">
        <v>56</v>
      </c>
      <c r="C50" s="37"/>
      <c r="D50" s="174" t="s">
        <v>57</v>
      </c>
      <c r="E50" s="39"/>
      <c r="F50" s="39"/>
      <c r="G50" s="40"/>
      <c r="H50" s="83">
        <v>0.1</v>
      </c>
      <c r="I50" s="42">
        <f t="shared" si="7"/>
        <v>0</v>
      </c>
      <c r="J50" s="90"/>
      <c r="K50" s="143"/>
    </row>
    <row r="51" spans="1:11" s="23" customFormat="1" ht="44.25" customHeight="1">
      <c r="A51" s="36" t="str">
        <f t="shared" si="6"/>
        <v>!</v>
      </c>
      <c r="B51" s="137" t="s">
        <v>58</v>
      </c>
      <c r="C51" s="38"/>
      <c r="D51" s="174" t="s">
        <v>171</v>
      </c>
      <c r="E51" s="39"/>
      <c r="F51" s="39"/>
      <c r="G51" s="40"/>
      <c r="H51" s="83">
        <v>0.1</v>
      </c>
      <c r="I51" s="42">
        <f t="shared" si="7"/>
        <v>0</v>
      </c>
      <c r="J51" s="90"/>
      <c r="K51" s="143"/>
    </row>
    <row r="52" spans="1:11" s="23" customFormat="1" ht="102">
      <c r="A52" s="36" t="str">
        <f t="shared" si="6"/>
        <v>!</v>
      </c>
      <c r="B52" s="137" t="s">
        <v>59</v>
      </c>
      <c r="C52" s="37"/>
      <c r="D52" s="178" t="s">
        <v>172</v>
      </c>
      <c r="E52" s="39"/>
      <c r="F52" s="39"/>
      <c r="G52" s="39"/>
      <c r="H52" s="83">
        <v>0.1</v>
      </c>
      <c r="I52" s="42">
        <f t="shared" si="7"/>
        <v>0</v>
      </c>
      <c r="J52" s="90"/>
      <c r="K52" s="143"/>
    </row>
    <row r="53" spans="1:11" s="23" customFormat="1" ht="63.75">
      <c r="A53" s="36" t="str">
        <f t="shared" si="6"/>
        <v>!</v>
      </c>
      <c r="B53" s="137" t="s">
        <v>60</v>
      </c>
      <c r="C53" s="37"/>
      <c r="D53" s="178" t="s">
        <v>173</v>
      </c>
      <c r="E53" s="39"/>
      <c r="F53" s="39"/>
      <c r="G53" s="39"/>
      <c r="H53" s="83">
        <v>0.1</v>
      </c>
      <c r="I53" s="42">
        <f t="shared" si="7"/>
        <v>0</v>
      </c>
      <c r="J53" s="90"/>
      <c r="K53" s="143"/>
    </row>
    <row r="54" spans="1:11" s="23" customFormat="1" ht="63.75">
      <c r="A54" s="36" t="str">
        <f t="shared" si="6"/>
        <v>!</v>
      </c>
      <c r="B54" s="137" t="s">
        <v>61</v>
      </c>
      <c r="C54" s="37"/>
      <c r="D54" s="178" t="s">
        <v>189</v>
      </c>
      <c r="E54" s="39"/>
      <c r="F54" s="39"/>
      <c r="G54" s="39"/>
      <c r="H54" s="83">
        <v>0.1</v>
      </c>
      <c r="I54" s="42">
        <f t="shared" si="7"/>
        <v>0</v>
      </c>
      <c r="J54" s="90"/>
      <c r="K54" s="143"/>
    </row>
    <row r="55" spans="1:11" s="23" customFormat="1" ht="51">
      <c r="A55" s="36" t="str">
        <f t="shared" si="6"/>
        <v>!</v>
      </c>
      <c r="B55" s="137" t="s">
        <v>62</v>
      </c>
      <c r="C55" s="37"/>
      <c r="D55" s="178" t="s">
        <v>174</v>
      </c>
      <c r="E55" s="39"/>
      <c r="F55" s="39"/>
      <c r="G55" s="39"/>
      <c r="H55" s="83">
        <v>0.15</v>
      </c>
      <c r="I55" s="42">
        <f t="shared" si="7"/>
        <v>0</v>
      </c>
      <c r="J55" s="90"/>
      <c r="K55" s="143"/>
    </row>
    <row r="56" spans="1:11" s="23" customFormat="1" ht="63.75">
      <c r="A56" s="36" t="str">
        <f t="shared" si="6"/>
        <v>!</v>
      </c>
      <c r="B56" s="137" t="s">
        <v>63</v>
      </c>
      <c r="C56" s="37"/>
      <c r="D56" s="178" t="s">
        <v>190</v>
      </c>
      <c r="E56" s="39"/>
      <c r="F56" s="39"/>
      <c r="G56" s="39"/>
      <c r="H56" s="83">
        <v>0.1</v>
      </c>
      <c r="I56" s="42">
        <f t="shared" si="7"/>
        <v>0</v>
      </c>
      <c r="J56" s="90"/>
      <c r="K56" s="143"/>
    </row>
    <row r="57" spans="1:11" s="23" customFormat="1" ht="12.75">
      <c r="A57" s="43"/>
      <c r="B57" s="65"/>
      <c r="C57" s="44"/>
      <c r="D57" s="95"/>
      <c r="E57" s="46"/>
      <c r="F57" s="46"/>
      <c r="G57" s="46"/>
      <c r="H57" s="83">
        <f>SUM(H48:H56)</f>
        <v>0.9999999999999999</v>
      </c>
      <c r="I57" s="41">
        <f>SUM(I48:I56)</f>
        <v>0</v>
      </c>
      <c r="J57" s="90"/>
      <c r="K57" s="66"/>
    </row>
    <row r="58" spans="2:11" s="21" customFormat="1" ht="12.75">
      <c r="B58" s="68"/>
      <c r="C58" s="68"/>
      <c r="E58" s="47"/>
      <c r="F58" s="47"/>
      <c r="G58" s="47"/>
      <c r="H58" s="84"/>
      <c r="I58" s="50"/>
      <c r="J58" s="56"/>
      <c r="K58" s="62"/>
    </row>
    <row r="59" spans="1:11" s="35" customFormat="1" ht="15">
      <c r="A59" s="32" t="s">
        <v>64</v>
      </c>
      <c r="B59" s="288" t="s">
        <v>94</v>
      </c>
      <c r="C59" s="288"/>
      <c r="D59" s="288"/>
      <c r="E59" s="289"/>
      <c r="F59" s="289"/>
      <c r="G59" s="289"/>
      <c r="H59" s="289"/>
      <c r="I59" s="54">
        <v>0.2</v>
      </c>
      <c r="J59" s="34"/>
      <c r="K59" s="165"/>
    </row>
    <row r="60" spans="1:11" s="35" customFormat="1" ht="76.5">
      <c r="A60" s="36" t="str">
        <f aca="true" t="shared" si="8" ref="A60:A69">IF(NOT(COUNTBLANK(E60:G60)=2),"!","")</f>
        <v>!</v>
      </c>
      <c r="B60" s="179" t="s">
        <v>65</v>
      </c>
      <c r="C60" s="199"/>
      <c r="D60" s="177" t="s">
        <v>155</v>
      </c>
      <c r="E60" s="129"/>
      <c r="F60" s="129"/>
      <c r="G60" s="129"/>
      <c r="H60" s="130">
        <v>0.1</v>
      </c>
      <c r="I60" s="131">
        <f aca="true" t="shared" si="9" ref="I60:I69">IF(ISBLANK($E60),IF(ISBLANK($F60),0,$F$6),$E$6)*$H60</f>
        <v>0</v>
      </c>
      <c r="J60" s="34"/>
      <c r="K60" s="143"/>
    </row>
    <row r="61" spans="1:11" s="23" customFormat="1" ht="102">
      <c r="A61" s="36" t="str">
        <f t="shared" si="8"/>
        <v>!</v>
      </c>
      <c r="B61" s="179" t="s">
        <v>66</v>
      </c>
      <c r="C61" s="180"/>
      <c r="D61" s="177" t="s">
        <v>191</v>
      </c>
      <c r="E61" s="129"/>
      <c r="F61" s="154"/>
      <c r="G61" s="155"/>
      <c r="H61" s="128">
        <v>0.1</v>
      </c>
      <c r="I61" s="156">
        <f t="shared" si="9"/>
        <v>0</v>
      </c>
      <c r="J61" s="90"/>
      <c r="K61" s="143"/>
    </row>
    <row r="62" spans="1:11" s="23" customFormat="1" ht="51">
      <c r="A62" s="36" t="str">
        <f t="shared" si="8"/>
        <v>!</v>
      </c>
      <c r="B62" s="179" t="s">
        <v>67</v>
      </c>
      <c r="C62" s="180"/>
      <c r="D62" s="177" t="s">
        <v>131</v>
      </c>
      <c r="E62" s="129"/>
      <c r="F62" s="39"/>
      <c r="G62" s="40"/>
      <c r="H62" s="83">
        <v>0.05</v>
      </c>
      <c r="I62" s="42">
        <f t="shared" si="9"/>
        <v>0</v>
      </c>
      <c r="J62" s="90"/>
      <c r="K62" s="143"/>
    </row>
    <row r="63" spans="1:11" s="23" customFormat="1" ht="51">
      <c r="A63" s="36" t="str">
        <f t="shared" si="8"/>
        <v>!</v>
      </c>
      <c r="B63" s="179" t="s">
        <v>68</v>
      </c>
      <c r="C63" s="180"/>
      <c r="D63" s="177" t="s">
        <v>161</v>
      </c>
      <c r="E63" s="129"/>
      <c r="F63" s="39"/>
      <c r="G63" s="40"/>
      <c r="H63" s="83">
        <v>0.1</v>
      </c>
      <c r="I63" s="42">
        <f t="shared" si="9"/>
        <v>0</v>
      </c>
      <c r="J63" s="90"/>
      <c r="K63" s="143"/>
    </row>
    <row r="64" spans="1:11" s="23" customFormat="1" ht="38.25">
      <c r="A64" s="36" t="str">
        <f t="shared" si="8"/>
        <v>!</v>
      </c>
      <c r="B64" s="179" t="s">
        <v>69</v>
      </c>
      <c r="C64" s="180"/>
      <c r="D64" s="177" t="s">
        <v>167</v>
      </c>
      <c r="E64" s="129"/>
      <c r="F64" s="39"/>
      <c r="G64" s="40"/>
      <c r="H64" s="83">
        <v>0.1</v>
      </c>
      <c r="I64" s="42">
        <f t="shared" si="9"/>
        <v>0</v>
      </c>
      <c r="J64" s="90"/>
      <c r="K64" s="143"/>
    </row>
    <row r="65" spans="1:11" s="23" customFormat="1" ht="63.75">
      <c r="A65" s="36" t="str">
        <f t="shared" si="8"/>
        <v>!</v>
      </c>
      <c r="B65" s="179" t="s">
        <v>70</v>
      </c>
      <c r="C65" s="198"/>
      <c r="D65" s="177" t="s">
        <v>192</v>
      </c>
      <c r="E65" s="129"/>
      <c r="F65" s="39"/>
      <c r="G65" s="40"/>
      <c r="H65" s="83">
        <v>0.15</v>
      </c>
      <c r="I65" s="42">
        <f t="shared" si="9"/>
        <v>0</v>
      </c>
      <c r="J65" s="90"/>
      <c r="K65" s="143"/>
    </row>
    <row r="66" spans="1:11" s="23" customFormat="1" ht="38.25">
      <c r="A66" s="36" t="str">
        <f t="shared" si="8"/>
        <v>!</v>
      </c>
      <c r="B66" s="179" t="s">
        <v>71</v>
      </c>
      <c r="C66" s="198"/>
      <c r="D66" s="177" t="s">
        <v>169</v>
      </c>
      <c r="E66" s="129"/>
      <c r="F66" s="39"/>
      <c r="G66" s="40"/>
      <c r="H66" s="83">
        <v>0.15</v>
      </c>
      <c r="I66" s="42">
        <f t="shared" si="9"/>
        <v>0</v>
      </c>
      <c r="J66" s="90"/>
      <c r="K66" s="143"/>
    </row>
    <row r="67" spans="1:11" s="23" customFormat="1" ht="89.25">
      <c r="A67" s="36" t="str">
        <f t="shared" si="8"/>
        <v>!</v>
      </c>
      <c r="B67" s="179" t="s">
        <v>73</v>
      </c>
      <c r="C67" s="184"/>
      <c r="D67" s="185" t="s">
        <v>72</v>
      </c>
      <c r="E67" s="129"/>
      <c r="F67" s="124"/>
      <c r="G67" s="125"/>
      <c r="H67" s="126">
        <v>0.1</v>
      </c>
      <c r="I67" s="127">
        <f t="shared" si="9"/>
        <v>0</v>
      </c>
      <c r="J67" s="90"/>
      <c r="K67" s="143"/>
    </row>
    <row r="68" spans="1:11" s="66" customFormat="1" ht="63.75">
      <c r="A68" s="36" t="str">
        <f t="shared" si="8"/>
        <v>!</v>
      </c>
      <c r="B68" s="179" t="s">
        <v>149</v>
      </c>
      <c r="C68" s="186"/>
      <c r="D68" s="177" t="s">
        <v>109</v>
      </c>
      <c r="E68" s="129"/>
      <c r="F68" s="129"/>
      <c r="G68" s="129"/>
      <c r="H68" s="130">
        <v>0.1</v>
      </c>
      <c r="I68" s="131">
        <f t="shared" si="9"/>
        <v>0</v>
      </c>
      <c r="J68" s="67"/>
      <c r="K68" s="143"/>
    </row>
    <row r="69" spans="1:11" s="66" customFormat="1" ht="51">
      <c r="A69" s="36" t="str">
        <f t="shared" si="8"/>
        <v>!</v>
      </c>
      <c r="B69" s="179" t="s">
        <v>150</v>
      </c>
      <c r="C69" s="181"/>
      <c r="D69" s="177" t="s">
        <v>132</v>
      </c>
      <c r="E69" s="129"/>
      <c r="F69" s="129"/>
      <c r="G69" s="129"/>
      <c r="H69" s="130">
        <v>0.05</v>
      </c>
      <c r="I69" s="131">
        <f t="shared" si="9"/>
        <v>0</v>
      </c>
      <c r="J69" s="67"/>
      <c r="K69" s="143"/>
    </row>
    <row r="70" spans="1:11" s="23" customFormat="1" ht="12.75">
      <c r="A70" s="43"/>
      <c r="B70" s="65"/>
      <c r="C70" s="45"/>
      <c r="D70" s="94"/>
      <c r="E70" s="46"/>
      <c r="F70" s="46"/>
      <c r="G70" s="46"/>
      <c r="H70" s="128">
        <f>SUM(H60:H69)</f>
        <v>1</v>
      </c>
      <c r="I70" s="79">
        <f>SUM(I60:I69)</f>
        <v>0</v>
      </c>
      <c r="J70" s="90"/>
      <c r="K70" s="66"/>
    </row>
    <row r="71" spans="1:11" s="49" customFormat="1" ht="12.75">
      <c r="A71" s="47"/>
      <c r="B71" s="48"/>
      <c r="C71" s="48"/>
      <c r="D71" s="96"/>
      <c r="E71" s="47"/>
      <c r="F71" s="47"/>
      <c r="G71" s="47"/>
      <c r="H71" s="84"/>
      <c r="I71" s="51"/>
      <c r="J71" s="67"/>
      <c r="K71" s="66"/>
    </row>
    <row r="72" spans="1:11" s="135" customFormat="1" ht="23.25" customHeight="1">
      <c r="A72" s="132" t="s">
        <v>74</v>
      </c>
      <c r="B72" s="282" t="s">
        <v>118</v>
      </c>
      <c r="C72" s="282"/>
      <c r="D72" s="282"/>
      <c r="E72" s="282"/>
      <c r="F72" s="282"/>
      <c r="G72" s="282"/>
      <c r="H72" s="282"/>
      <c r="I72" s="133">
        <v>0.1</v>
      </c>
      <c r="J72" s="136"/>
      <c r="K72" s="170"/>
    </row>
    <row r="73" spans="1:11" s="23" customFormat="1" ht="51">
      <c r="A73" s="36" t="str">
        <f>IF(NOT(COUNTBLANK(E73:G73)=2),"!","")</f>
        <v>!</v>
      </c>
      <c r="B73" s="77" t="s">
        <v>75</v>
      </c>
      <c r="C73" s="38"/>
      <c r="D73" s="174" t="s">
        <v>76</v>
      </c>
      <c r="E73" s="40"/>
      <c r="F73" s="39"/>
      <c r="G73" s="39"/>
      <c r="H73" s="83">
        <v>0.2</v>
      </c>
      <c r="I73" s="42">
        <f>IF(ISBLANK($E73),IF(ISBLANK($F73),0,$F$6),$E$6)*$H73</f>
        <v>0</v>
      </c>
      <c r="J73" s="90"/>
      <c r="K73" s="143"/>
    </row>
    <row r="74" spans="1:11" s="23" customFormat="1" ht="25.5">
      <c r="A74" s="36" t="str">
        <f>IF(NOT(COUNTBLANK(E74:G74)=2),"!","")</f>
        <v>!</v>
      </c>
      <c r="B74" s="77" t="s">
        <v>77</v>
      </c>
      <c r="C74" s="38"/>
      <c r="D74" s="174" t="s">
        <v>78</v>
      </c>
      <c r="E74" s="40"/>
      <c r="F74" s="39"/>
      <c r="G74" s="39"/>
      <c r="H74" s="83">
        <v>0.2</v>
      </c>
      <c r="I74" s="42">
        <f>IF(ISBLANK($E74),IF(ISBLANK($F74),0,$F$6),$E$6)*$H74</f>
        <v>0</v>
      </c>
      <c r="J74" s="90"/>
      <c r="K74" s="143"/>
    </row>
    <row r="75" spans="1:11" s="23" customFormat="1" ht="51">
      <c r="A75" s="36" t="str">
        <f>IF(NOT(COUNTBLANK(E75:G75)=2),"!","")</f>
        <v>!</v>
      </c>
      <c r="B75" s="77" t="s">
        <v>79</v>
      </c>
      <c r="C75" s="38"/>
      <c r="D75" s="174" t="s">
        <v>80</v>
      </c>
      <c r="E75" s="125"/>
      <c r="F75" s="124"/>
      <c r="G75" s="124"/>
      <c r="H75" s="83">
        <v>0.2</v>
      </c>
      <c r="I75" s="42">
        <f>IF(ISBLANK($E75),IF(ISBLANK($F75),0,$F$6),$E$6)*$H75</f>
        <v>0</v>
      </c>
      <c r="J75" s="90"/>
      <c r="K75" s="143"/>
    </row>
    <row r="76" spans="1:11" s="23" customFormat="1" ht="38.25">
      <c r="A76" s="36" t="str">
        <f>IF(NOT(COUNTBLANK(E76:G76)=2),"!","")</f>
        <v>!</v>
      </c>
      <c r="B76" s="159" t="s">
        <v>134</v>
      </c>
      <c r="C76" s="160"/>
      <c r="D76" s="178" t="s">
        <v>163</v>
      </c>
      <c r="E76" s="129"/>
      <c r="F76" s="129"/>
      <c r="G76" s="129"/>
      <c r="H76" s="83">
        <v>0.2</v>
      </c>
      <c r="I76" s="42">
        <f>IF(ISBLANK($E76),IF(ISBLANK($F76),0,$F$6),$E$6)*$H76</f>
        <v>0</v>
      </c>
      <c r="J76" s="67"/>
      <c r="K76" s="143"/>
    </row>
    <row r="77" spans="1:11" s="23" customFormat="1" ht="63.75">
      <c r="A77" s="36" t="str">
        <f>IF(NOT(COUNTBLANK(E77:G77)=2),"!","")</f>
        <v>!</v>
      </c>
      <c r="B77" s="161" t="s">
        <v>135</v>
      </c>
      <c r="C77" s="162"/>
      <c r="D77" s="175" t="s">
        <v>164</v>
      </c>
      <c r="E77" s="129"/>
      <c r="F77" s="129"/>
      <c r="G77" s="129"/>
      <c r="H77" s="83">
        <v>0.2</v>
      </c>
      <c r="I77" s="42">
        <f>IF(ISBLANK($E77),IF(ISBLANK($F77),0,$F$6),$E$6)*$H77</f>
        <v>0</v>
      </c>
      <c r="J77" s="67"/>
      <c r="K77" s="143"/>
    </row>
    <row r="78" spans="8:9" ht="12.75">
      <c r="H78" s="83">
        <f>SUM(H73:H77)</f>
        <v>1</v>
      </c>
      <c r="I78" s="42">
        <f>SUM(I73:I77)</f>
        <v>0</v>
      </c>
    </row>
    <row r="82" spans="1:9" ht="12.75" customHeight="1">
      <c r="A82" s="282" t="s">
        <v>133</v>
      </c>
      <c r="B82" s="282"/>
      <c r="C82" s="282"/>
      <c r="D82" s="282"/>
      <c r="E82" s="282"/>
      <c r="F82" s="282"/>
      <c r="G82" s="282"/>
      <c r="I82" s="133">
        <v>0.1</v>
      </c>
    </row>
    <row r="83" spans="1:11" ht="63.75">
      <c r="A83" s="163"/>
      <c r="B83" s="164" t="s">
        <v>136</v>
      </c>
      <c r="D83" s="172" t="s">
        <v>156</v>
      </c>
      <c r="E83" s="152"/>
      <c r="F83" s="152"/>
      <c r="G83" s="152"/>
      <c r="H83" s="83">
        <v>0.25</v>
      </c>
      <c r="I83" s="42">
        <f>IF(ISBLANK($E83),IF(ISBLANK($F83),0,$F$6),$E$6)*$H83</f>
        <v>0</v>
      </c>
      <c r="K83" s="143"/>
    </row>
    <row r="84" spans="1:11" ht="63.75">
      <c r="A84" s="163"/>
      <c r="B84" s="164" t="s">
        <v>137</v>
      </c>
      <c r="D84" s="172" t="s">
        <v>198</v>
      </c>
      <c r="E84" s="152"/>
      <c r="F84" s="152"/>
      <c r="G84" s="152"/>
      <c r="H84" s="83">
        <v>0.2</v>
      </c>
      <c r="I84" s="42">
        <f>IF(ISBLANK($E84),IF(ISBLANK($F84),0,$F$6),$E$6)*$H84</f>
        <v>0</v>
      </c>
      <c r="K84" s="143"/>
    </row>
    <row r="85" spans="1:11" ht="51">
      <c r="A85" s="163"/>
      <c r="B85" s="164" t="s">
        <v>138</v>
      </c>
      <c r="D85" s="172" t="s">
        <v>157</v>
      </c>
      <c r="E85" s="152"/>
      <c r="F85" s="152"/>
      <c r="G85" s="152"/>
      <c r="H85" s="83">
        <v>0.25</v>
      </c>
      <c r="I85" s="42">
        <f>IF(ISBLANK($E85),IF(ISBLANK($F85),0,$F$6),$E$6)*$H85</f>
        <v>0</v>
      </c>
      <c r="K85" s="143"/>
    </row>
    <row r="86" spans="1:11" ht="51">
      <c r="A86" s="163"/>
      <c r="B86" s="164" t="s">
        <v>139</v>
      </c>
      <c r="D86" s="172" t="s">
        <v>158</v>
      </c>
      <c r="E86" s="152"/>
      <c r="F86" s="152"/>
      <c r="G86" s="152"/>
      <c r="H86" s="83">
        <v>0.2</v>
      </c>
      <c r="I86" s="42">
        <f>IF(ISBLANK($E86),IF(ISBLANK($F86),0,$F$6),$E$6)*$H86</f>
        <v>0</v>
      </c>
      <c r="K86" s="143"/>
    </row>
    <row r="87" spans="1:11" ht="51">
      <c r="A87" s="163"/>
      <c r="B87" s="164" t="s">
        <v>140</v>
      </c>
      <c r="D87" s="172" t="s">
        <v>159</v>
      </c>
      <c r="E87" s="152"/>
      <c r="F87" s="152"/>
      <c r="G87" s="152"/>
      <c r="H87" s="83">
        <v>0.1</v>
      </c>
      <c r="I87" s="42">
        <f>IF(ISBLANK($E87),IF(ISBLANK($F87),0,$F$6),$E$6)*$H87</f>
        <v>0</v>
      </c>
      <c r="K87" s="143"/>
    </row>
    <row r="88" spans="8:9" ht="12.75">
      <c r="H88" s="83">
        <f>SUM(H83:H87)</f>
        <v>0.9999999999999999</v>
      </c>
      <c r="I88" s="42">
        <f>SUM(I83:I87)</f>
        <v>0</v>
      </c>
    </row>
  </sheetData>
  <sheetProtection selectLockedCells="1" selectUnlockedCells="1"/>
  <mergeCells count="21">
    <mergeCell ref="E47:H47"/>
    <mergeCell ref="B20:D20"/>
    <mergeCell ref="A82:G82"/>
    <mergeCell ref="B72:H72"/>
    <mergeCell ref="B31:D31"/>
    <mergeCell ref="E31:H31"/>
    <mergeCell ref="E40:H40"/>
    <mergeCell ref="B59:D59"/>
    <mergeCell ref="E59:H59"/>
    <mergeCell ref="B46:D46"/>
    <mergeCell ref="B47:D47"/>
    <mergeCell ref="E3:I3"/>
    <mergeCell ref="I5:I7"/>
    <mergeCell ref="B40:D40"/>
    <mergeCell ref="A7:D7"/>
    <mergeCell ref="B8:D8"/>
    <mergeCell ref="E5:G5"/>
    <mergeCell ref="H5:H7"/>
    <mergeCell ref="E20:H20"/>
    <mergeCell ref="E9:H9"/>
    <mergeCell ref="B9:D9"/>
  </mergeCells>
  <printOptions horizontalCentered="1"/>
  <pageMargins left="0.3937007874015748" right="0.3937007874015748" top="0.3937007874015748" bottom="0.3937007874015748" header="0.31496062992125984" footer="0.31496062992125984"/>
  <pageSetup horizontalDpi="300" verticalDpi="300" orientation="portrait" paperSize="9" scale="93" r:id="rId1"/>
  <rowBreaks count="1" manualBreakCount="1">
    <brk id="30" max="8" man="1"/>
  </rowBreaks>
</worksheet>
</file>

<file path=xl/worksheets/sheet4.xml><?xml version="1.0" encoding="utf-8"?>
<worksheet xmlns="http://schemas.openxmlformats.org/spreadsheetml/2006/main" xmlns:r="http://schemas.openxmlformats.org/officeDocument/2006/relationships">
  <dimension ref="B1:T60"/>
  <sheetViews>
    <sheetView showGridLines="0" tabSelected="1" zoomScale="75" zoomScaleNormal="75" zoomScaleSheetLayoutView="100" zoomScalePageLayoutView="0" workbookViewId="0" topLeftCell="A1">
      <selection activeCell="N10" sqref="N10"/>
    </sheetView>
  </sheetViews>
  <sheetFormatPr defaultColWidth="8.8515625" defaultRowHeight="12.75"/>
  <cols>
    <col min="1" max="1" width="0.85546875" style="246" customWidth="1"/>
    <col min="2" max="2" width="1.28515625" style="246" customWidth="1"/>
    <col min="3" max="3" width="20.140625" style="246" customWidth="1"/>
    <col min="4" max="5" width="11.7109375" style="246" customWidth="1"/>
    <col min="6" max="6" width="8.8515625" style="246" customWidth="1"/>
    <col min="7" max="7" width="1.28515625" style="246" customWidth="1"/>
    <col min="8" max="8" width="19.7109375" style="246" customWidth="1"/>
    <col min="9" max="10" width="11.7109375" style="246" customWidth="1"/>
    <col min="11" max="11" width="8.8515625" style="246" customWidth="1"/>
    <col min="12" max="12" width="1.28515625" style="246" customWidth="1"/>
    <col min="13" max="13" width="19.8515625" style="246" customWidth="1"/>
    <col min="14" max="15" width="11.7109375" style="246" customWidth="1"/>
    <col min="16" max="17" width="8.8515625" style="246" customWidth="1"/>
    <col min="18" max="18" width="15.8515625" style="246" customWidth="1"/>
    <col min="19" max="16384" width="8.8515625" style="246" customWidth="1"/>
  </cols>
  <sheetData>
    <row r="1" spans="3:20" s="203" customFormat="1" ht="23.25">
      <c r="C1" s="204" t="s">
        <v>154</v>
      </c>
      <c r="D1" s="204"/>
      <c r="E1" s="204"/>
      <c r="F1" s="204"/>
      <c r="G1" s="204"/>
      <c r="H1" s="204"/>
      <c r="I1" s="204"/>
      <c r="J1" s="204"/>
      <c r="K1" s="204"/>
      <c r="L1" s="204"/>
      <c r="M1" s="204"/>
      <c r="N1" s="204"/>
      <c r="O1" s="204"/>
      <c r="Q1" s="205"/>
      <c r="R1" s="205"/>
      <c r="S1" s="205"/>
      <c r="T1" s="205"/>
    </row>
    <row r="2" spans="2:20" s="208" customFormat="1" ht="23.25" customHeight="1">
      <c r="B2" s="206"/>
      <c r="C2" s="294" t="s">
        <v>0</v>
      </c>
      <c r="D2" s="294"/>
      <c r="E2" s="294"/>
      <c r="F2" s="294"/>
      <c r="G2" s="294"/>
      <c r="H2" s="294"/>
      <c r="I2" s="294"/>
      <c r="J2" s="294"/>
      <c r="K2" s="294"/>
      <c r="L2" s="294"/>
      <c r="M2" s="294"/>
      <c r="N2" s="294"/>
      <c r="O2" s="294"/>
      <c r="P2" s="207"/>
      <c r="Q2" s="207"/>
      <c r="R2" s="207"/>
      <c r="S2" s="207"/>
      <c r="T2" s="207"/>
    </row>
    <row r="3" spans="3:20" s="209" customFormat="1" ht="20.25">
      <c r="C3" s="294" t="s">
        <v>87</v>
      </c>
      <c r="D3" s="294"/>
      <c r="E3" s="294"/>
      <c r="F3" s="294"/>
      <c r="G3" s="294"/>
      <c r="H3" s="294"/>
      <c r="I3" s="294"/>
      <c r="J3" s="294"/>
      <c r="K3" s="294"/>
      <c r="L3" s="294"/>
      <c r="M3" s="294"/>
      <c r="N3" s="294"/>
      <c r="O3" s="294"/>
      <c r="Q3" s="210"/>
      <c r="R3" s="210"/>
      <c r="S3" s="210"/>
      <c r="T3" s="210"/>
    </row>
    <row r="4" spans="3:20" s="211" customFormat="1" ht="14.25" customHeight="1">
      <c r="C4" s="212"/>
      <c r="D4" s="212"/>
      <c r="E4" s="212"/>
      <c r="F4" s="212"/>
      <c r="G4" s="212"/>
      <c r="H4" s="213"/>
      <c r="I4" s="213"/>
      <c r="J4" s="212"/>
      <c r="K4" s="214"/>
      <c r="L4" s="215"/>
      <c r="M4" s="212"/>
      <c r="N4" s="216"/>
      <c r="O4" s="215"/>
      <c r="P4" s="217"/>
      <c r="Q4" s="218"/>
      <c r="R4" s="218"/>
      <c r="S4" s="218"/>
      <c r="T4" s="218"/>
    </row>
    <row r="5" spans="7:20" s="211" customFormat="1" ht="24" customHeight="1">
      <c r="G5" s="291" t="s">
        <v>88</v>
      </c>
      <c r="H5" s="291"/>
      <c r="I5" s="291"/>
      <c r="J5" s="291"/>
      <c r="P5" s="217"/>
      <c r="Q5" s="217"/>
      <c r="R5" s="217"/>
      <c r="S5" s="217"/>
      <c r="T5" s="217"/>
    </row>
    <row r="6" spans="2:20" s="220" customFormat="1" ht="33" customHeight="1">
      <c r="B6" s="219"/>
      <c r="C6" s="295" t="s">
        <v>89</v>
      </c>
      <c r="D6" s="295"/>
      <c r="E6" s="295"/>
      <c r="G6" s="291"/>
      <c r="H6" s="291"/>
      <c r="I6" s="291"/>
      <c r="J6" s="291"/>
      <c r="L6" s="291" t="s">
        <v>90</v>
      </c>
      <c r="M6" s="291"/>
      <c r="N6" s="291"/>
      <c r="O6" s="291"/>
      <c r="Q6" s="221"/>
      <c r="R6" s="221"/>
      <c r="S6" s="221"/>
      <c r="T6" s="221"/>
    </row>
    <row r="7" spans="2:20" s="220" customFormat="1" ht="34.5" customHeight="1">
      <c r="B7" s="222"/>
      <c r="C7" s="295"/>
      <c r="D7" s="295"/>
      <c r="E7" s="295"/>
      <c r="G7" s="223"/>
      <c r="H7" s="224"/>
      <c r="I7" s="225" t="s">
        <v>91</v>
      </c>
      <c r="J7" s="226"/>
      <c r="L7" s="291"/>
      <c r="M7" s="291"/>
      <c r="N7" s="291"/>
      <c r="O7" s="291"/>
      <c r="Q7" s="221"/>
      <c r="R7" s="221"/>
      <c r="S7" s="221"/>
      <c r="T7" s="221"/>
    </row>
    <row r="8" spans="2:20" s="220" customFormat="1" ht="15">
      <c r="B8" s="223"/>
      <c r="C8" s="224"/>
      <c r="D8" s="225" t="s">
        <v>91</v>
      </c>
      <c r="E8" s="226"/>
      <c r="G8" s="223"/>
      <c r="H8" s="217" t="s">
        <v>92</v>
      </c>
      <c r="I8" s="227">
        <f>'two-tier system'!I74</f>
        <v>0.1</v>
      </c>
      <c r="J8" s="228"/>
      <c r="L8" s="223"/>
      <c r="M8" s="224"/>
      <c r="N8" s="225" t="s">
        <v>91</v>
      </c>
      <c r="O8" s="226"/>
      <c r="Q8" s="224"/>
      <c r="R8" s="224"/>
      <c r="S8" s="225"/>
      <c r="T8" s="225"/>
    </row>
    <row r="9" spans="2:20" s="220" customFormat="1" ht="15">
      <c r="B9" s="223"/>
      <c r="C9" s="217" t="s">
        <v>92</v>
      </c>
      <c r="D9" s="227">
        <f>'two-tier system'!I48</f>
        <v>0.2</v>
      </c>
      <c r="E9" s="228"/>
      <c r="G9" s="223"/>
      <c r="H9" s="217" t="s">
        <v>93</v>
      </c>
      <c r="I9" s="229">
        <f>'two-tier system'!I80</f>
        <v>1</v>
      </c>
      <c r="J9" s="228"/>
      <c r="L9" s="223"/>
      <c r="M9" s="217" t="s">
        <v>92</v>
      </c>
      <c r="N9" s="227">
        <f>'two-tier system'!I35</f>
        <v>0.1</v>
      </c>
      <c r="O9" s="228"/>
      <c r="Q9" s="224"/>
      <c r="R9" s="217"/>
      <c r="S9" s="227"/>
      <c r="T9" s="227"/>
    </row>
    <row r="10" spans="2:18" s="220" customFormat="1" ht="15" customHeight="1">
      <c r="B10" s="223"/>
      <c r="C10" s="217" t="s">
        <v>93</v>
      </c>
      <c r="D10" s="230">
        <f>'two-tier system'!I58</f>
        <v>0.9999999999999999</v>
      </c>
      <c r="E10" s="228"/>
      <c r="G10" s="231"/>
      <c r="H10" s="232"/>
      <c r="I10" s="233"/>
      <c r="J10" s="234"/>
      <c r="L10" s="223"/>
      <c r="M10" s="217" t="s">
        <v>93</v>
      </c>
      <c r="N10" s="230">
        <f>'two-tier system'!I41</f>
        <v>1</v>
      </c>
      <c r="O10" s="228"/>
      <c r="Q10" s="224"/>
      <c r="R10" s="217"/>
    </row>
    <row r="11" spans="2:20" s="220" customFormat="1" ht="15">
      <c r="B11" s="231"/>
      <c r="C11" s="232"/>
      <c r="D11" s="233"/>
      <c r="E11" s="234"/>
      <c r="L11" s="231"/>
      <c r="M11" s="235"/>
      <c r="N11" s="235"/>
      <c r="O11" s="234"/>
      <c r="Q11" s="224"/>
      <c r="R11" s="224"/>
      <c r="S11" s="224"/>
      <c r="T11" s="224"/>
    </row>
    <row r="12" spans="7:20" s="220" customFormat="1" ht="12.75">
      <c r="G12" s="224"/>
      <c r="H12" s="224"/>
      <c r="I12" s="224"/>
      <c r="J12" s="224"/>
      <c r="Q12" s="224"/>
      <c r="R12" s="224"/>
      <c r="S12" s="224"/>
      <c r="T12" s="224"/>
    </row>
    <row r="13" spans="7:20" s="220" customFormat="1" ht="12.75">
      <c r="G13" s="236"/>
      <c r="H13" s="237"/>
      <c r="I13" s="237"/>
      <c r="J13" s="238"/>
      <c r="Q13" s="224"/>
      <c r="R13" s="224"/>
      <c r="S13" s="224"/>
      <c r="T13" s="224"/>
    </row>
    <row r="14" spans="2:20" s="220" customFormat="1" ht="12.75" customHeight="1">
      <c r="B14" s="239"/>
      <c r="C14" s="297" t="s">
        <v>94</v>
      </c>
      <c r="D14" s="297"/>
      <c r="E14" s="297"/>
      <c r="G14" s="298" t="s">
        <v>95</v>
      </c>
      <c r="H14" s="298"/>
      <c r="I14" s="298"/>
      <c r="J14" s="298"/>
      <c r="L14" s="291" t="s">
        <v>96</v>
      </c>
      <c r="M14" s="291"/>
      <c r="N14" s="291"/>
      <c r="O14" s="291"/>
      <c r="Q14" s="221"/>
      <c r="R14" s="221"/>
      <c r="S14" s="221"/>
      <c r="T14" s="221"/>
    </row>
    <row r="15" spans="2:20" s="220" customFormat="1" ht="42.75" customHeight="1">
      <c r="B15" s="240"/>
      <c r="C15" s="297"/>
      <c r="D15" s="297"/>
      <c r="E15" s="297"/>
      <c r="G15" s="298"/>
      <c r="H15" s="298"/>
      <c r="I15" s="298"/>
      <c r="J15" s="298"/>
      <c r="L15" s="291"/>
      <c r="M15" s="291"/>
      <c r="N15" s="291"/>
      <c r="O15" s="291"/>
      <c r="Q15" s="221"/>
      <c r="R15" s="221"/>
      <c r="S15" s="221"/>
      <c r="T15" s="221"/>
    </row>
    <row r="16" spans="2:20" s="220" customFormat="1" ht="15.75" customHeight="1">
      <c r="B16" s="223"/>
      <c r="C16" s="224"/>
      <c r="D16" s="225" t="s">
        <v>91</v>
      </c>
      <c r="E16" s="226"/>
      <c r="G16" s="223"/>
      <c r="H16" s="225" t="s">
        <v>81</v>
      </c>
      <c r="I16" s="230">
        <f>+(D9*D10)+(I8*I9)+(N9*N10)+(D17*D18)+(N17*N18)+(D25*D26)+(N25*N26)+(I26*I27)</f>
        <v>1.0675000000000001</v>
      </c>
      <c r="J16" s="241"/>
      <c r="L16" s="223"/>
      <c r="M16" s="224"/>
      <c r="N16" s="225" t="s">
        <v>91</v>
      </c>
      <c r="O16" s="226"/>
      <c r="Q16" s="224"/>
      <c r="R16" s="224"/>
      <c r="S16" s="225"/>
      <c r="T16" s="225"/>
    </row>
    <row r="17" spans="2:20" s="220" customFormat="1" ht="20.25" customHeight="1">
      <c r="B17" s="223"/>
      <c r="C17" s="217" t="s">
        <v>92</v>
      </c>
      <c r="D17" s="227">
        <f>'two-tier system'!I62</f>
        <v>0.2</v>
      </c>
      <c r="E17" s="228"/>
      <c r="G17" s="223"/>
      <c r="H17" s="242"/>
      <c r="I17" s="227"/>
      <c r="J17" s="228"/>
      <c r="L17" s="223"/>
      <c r="M17" s="217" t="s">
        <v>92</v>
      </c>
      <c r="N17" s="227">
        <f>'two-tier system'!I9</f>
        <v>0.1</v>
      </c>
      <c r="O17" s="228"/>
      <c r="Q17" s="224"/>
      <c r="T17" s="227"/>
    </row>
    <row r="18" spans="2:18" s="220" customFormat="1" ht="15">
      <c r="B18" s="223"/>
      <c r="C18" s="217" t="s">
        <v>93</v>
      </c>
      <c r="D18" s="230">
        <f>'two-tier system'!I73</f>
        <v>1</v>
      </c>
      <c r="E18" s="228"/>
      <c r="G18" s="223"/>
      <c r="H18" s="224"/>
      <c r="I18" s="217"/>
      <c r="J18" s="243"/>
      <c r="L18" s="223"/>
      <c r="M18" s="217" t="s">
        <v>93</v>
      </c>
      <c r="N18" s="230">
        <f>'two-tier system'!I17</f>
        <v>0.775</v>
      </c>
      <c r="O18" s="228"/>
      <c r="Q18" s="224"/>
      <c r="R18" s="217"/>
    </row>
    <row r="19" spans="2:20" s="220" customFormat="1" ht="15">
      <c r="B19" s="231"/>
      <c r="C19" s="232"/>
      <c r="D19" s="233"/>
      <c r="E19" s="234"/>
      <c r="G19" s="223"/>
      <c r="H19" s="224"/>
      <c r="I19" s="224"/>
      <c r="J19" s="243"/>
      <c r="L19" s="231"/>
      <c r="M19" s="232"/>
      <c r="N19" s="244"/>
      <c r="O19" s="234"/>
      <c r="Q19" s="224"/>
      <c r="R19" s="224"/>
      <c r="S19" s="224"/>
      <c r="T19" s="224"/>
    </row>
    <row r="20" spans="7:20" s="220" customFormat="1" ht="12.75">
      <c r="G20" s="231"/>
      <c r="H20" s="235"/>
      <c r="I20" s="235"/>
      <c r="J20" s="234"/>
      <c r="Q20" s="224"/>
      <c r="R20" s="224"/>
      <c r="S20" s="224"/>
      <c r="T20" s="224"/>
    </row>
    <row r="21" spans="17:20" s="220" customFormat="1" ht="15" customHeight="1">
      <c r="Q21" s="224"/>
      <c r="R21" s="224"/>
      <c r="S21" s="224"/>
      <c r="T21" s="224"/>
    </row>
    <row r="22" spans="2:20" s="220" customFormat="1" ht="15.75" customHeight="1" thickBot="1">
      <c r="B22" s="239"/>
      <c r="C22" s="295" t="s">
        <v>97</v>
      </c>
      <c r="D22" s="295"/>
      <c r="E22" s="295"/>
      <c r="G22" s="224"/>
      <c r="J22" s="224"/>
      <c r="L22" s="291" t="s">
        <v>98</v>
      </c>
      <c r="M22" s="291"/>
      <c r="N22" s="291"/>
      <c r="O22" s="291"/>
      <c r="Q22" s="221"/>
      <c r="R22" s="221"/>
      <c r="S22" s="221"/>
      <c r="T22" s="221"/>
    </row>
    <row r="23" spans="2:20" s="220" customFormat="1" ht="36" customHeight="1" thickBot="1">
      <c r="B23" s="245"/>
      <c r="C23" s="295"/>
      <c r="D23" s="295"/>
      <c r="E23" s="295"/>
      <c r="G23" s="291" t="s">
        <v>153</v>
      </c>
      <c r="H23" s="291"/>
      <c r="I23" s="291"/>
      <c r="J23" s="291"/>
      <c r="L23" s="291"/>
      <c r="M23" s="291"/>
      <c r="N23" s="291"/>
      <c r="O23" s="291"/>
      <c r="Q23" s="221"/>
      <c r="R23" s="221"/>
      <c r="S23" s="221"/>
      <c r="T23" s="221"/>
    </row>
    <row r="24" spans="2:20" s="220" customFormat="1" ht="15">
      <c r="B24" s="223"/>
      <c r="C24" s="224"/>
      <c r="D24" s="225" t="s">
        <v>91</v>
      </c>
      <c r="E24" s="226"/>
      <c r="G24" s="291"/>
      <c r="H24" s="291"/>
      <c r="I24" s="291"/>
      <c r="J24" s="291"/>
      <c r="L24" s="223"/>
      <c r="M24" s="217"/>
      <c r="N24" s="225" t="s">
        <v>91</v>
      </c>
      <c r="O24" s="226"/>
      <c r="Q24" s="224"/>
      <c r="R24" s="224"/>
      <c r="S24" s="225"/>
      <c r="T24" s="225"/>
    </row>
    <row r="25" spans="2:20" s="220" customFormat="1" ht="15">
      <c r="B25" s="223"/>
      <c r="C25" s="217" t="s">
        <v>92</v>
      </c>
      <c r="D25" s="227">
        <f>'two-tier system'!I42</f>
        <v>0.2</v>
      </c>
      <c r="E25" s="228"/>
      <c r="G25" s="223"/>
      <c r="H25" s="224"/>
      <c r="I25" s="225" t="s">
        <v>91</v>
      </c>
      <c r="J25" s="226"/>
      <c r="L25" s="223"/>
      <c r="M25" s="217" t="s">
        <v>92</v>
      </c>
      <c r="N25" s="227">
        <f>'two-tier system'!I19</f>
        <v>0.1</v>
      </c>
      <c r="O25" s="228"/>
      <c r="Q25" s="224"/>
      <c r="R25" s="217"/>
      <c r="S25" s="227"/>
      <c r="T25" s="227"/>
    </row>
    <row r="26" spans="2:18" s="220" customFormat="1" ht="15">
      <c r="B26" s="223"/>
      <c r="C26" s="217" t="s">
        <v>93</v>
      </c>
      <c r="D26" s="230">
        <f>'two-tier system'!I47</f>
        <v>1</v>
      </c>
      <c r="E26" s="228"/>
      <c r="G26" s="223"/>
      <c r="H26" s="217" t="s">
        <v>92</v>
      </c>
      <c r="I26" s="227">
        <f>'two-tier system'!I82</f>
        <v>0.1</v>
      </c>
      <c r="J26" s="228"/>
      <c r="L26" s="223"/>
      <c r="M26" s="217" t="s">
        <v>93</v>
      </c>
      <c r="N26" s="230">
        <f>'two-tier system'!I33</f>
        <v>0.9</v>
      </c>
      <c r="O26" s="228"/>
      <c r="Q26" s="224"/>
      <c r="R26" s="217"/>
    </row>
    <row r="27" spans="2:20" s="220" customFormat="1" ht="21" customHeight="1" thickBot="1">
      <c r="B27" s="231"/>
      <c r="C27" s="235"/>
      <c r="D27" s="235"/>
      <c r="E27" s="234"/>
      <c r="G27" s="223"/>
      <c r="H27" s="217" t="s">
        <v>93</v>
      </c>
      <c r="I27" s="229">
        <f>'two-tier system'!I88</f>
        <v>1</v>
      </c>
      <c r="J27" s="228"/>
      <c r="L27" s="231"/>
      <c r="M27" s="232"/>
      <c r="N27" s="244"/>
      <c r="O27" s="234"/>
      <c r="Q27" s="224"/>
      <c r="R27" s="224"/>
      <c r="S27" s="224"/>
      <c r="T27" s="224"/>
    </row>
    <row r="28" spans="7:20" ht="31.5" customHeight="1" thickBot="1">
      <c r="G28" s="231"/>
      <c r="H28" s="232"/>
      <c r="I28" s="233"/>
      <c r="J28" s="234"/>
      <c r="L28" s="247"/>
      <c r="O28" s="247"/>
      <c r="Q28" s="247"/>
      <c r="R28" s="247"/>
      <c r="S28" s="247"/>
      <c r="T28" s="247"/>
    </row>
    <row r="29" spans="7:20" ht="31.5" customHeight="1">
      <c r="G29" s="247"/>
      <c r="H29" s="247"/>
      <c r="I29" s="247"/>
      <c r="J29" s="247"/>
      <c r="L29" s="247"/>
      <c r="O29" s="247"/>
      <c r="Q29" s="247"/>
      <c r="R29" s="247"/>
      <c r="S29" s="247"/>
      <c r="T29" s="247"/>
    </row>
    <row r="30" spans="7:20" ht="31.5" customHeight="1">
      <c r="G30" s="247"/>
      <c r="H30" s="247"/>
      <c r="I30" s="247"/>
      <c r="J30" s="247"/>
      <c r="L30" s="247"/>
      <c r="O30" s="247"/>
      <c r="Q30" s="247"/>
      <c r="R30" s="247"/>
      <c r="S30" s="247"/>
      <c r="T30" s="247"/>
    </row>
    <row r="31" spans="7:20" ht="31.5" customHeight="1">
      <c r="G31" s="247"/>
      <c r="H31" s="247"/>
      <c r="I31" s="247"/>
      <c r="J31" s="247"/>
      <c r="L31" s="247"/>
      <c r="O31" s="247"/>
      <c r="Q31" s="247"/>
      <c r="R31" s="247"/>
      <c r="S31" s="247"/>
      <c r="T31" s="247"/>
    </row>
    <row r="32" spans="7:20" ht="31.5" customHeight="1">
      <c r="G32" s="247"/>
      <c r="H32" s="247"/>
      <c r="I32" s="247"/>
      <c r="J32" s="247"/>
      <c r="L32" s="247"/>
      <c r="O32" s="247"/>
      <c r="Q32" s="247"/>
      <c r="R32" s="247"/>
      <c r="S32" s="247"/>
      <c r="T32" s="247"/>
    </row>
    <row r="33" spans="7:20" ht="31.5" customHeight="1">
      <c r="G33" s="247"/>
      <c r="H33" s="247"/>
      <c r="I33" s="247"/>
      <c r="J33" s="247"/>
      <c r="L33" s="247"/>
      <c r="O33" s="247"/>
      <c r="Q33" s="247"/>
      <c r="R33" s="247"/>
      <c r="S33" s="247"/>
      <c r="T33" s="247"/>
    </row>
    <row r="34" spans="3:20" s="249" customFormat="1" ht="20.25">
      <c r="C34" s="296" t="s">
        <v>99</v>
      </c>
      <c r="D34" s="296"/>
      <c r="E34" s="296"/>
      <c r="F34" s="296"/>
      <c r="G34" s="296"/>
      <c r="H34" s="296"/>
      <c r="I34" s="296"/>
      <c r="J34" s="296"/>
      <c r="K34" s="296"/>
      <c r="L34" s="296"/>
      <c r="M34" s="296"/>
      <c r="N34" s="296"/>
      <c r="O34" s="296"/>
      <c r="P34" s="296"/>
      <c r="Q34" s="248"/>
      <c r="R34" s="248"/>
      <c r="S34" s="248"/>
      <c r="T34" s="248"/>
    </row>
    <row r="35" spans="3:16" s="249" customFormat="1" ht="20.25">
      <c r="C35" s="293" t="s">
        <v>100</v>
      </c>
      <c r="D35" s="293"/>
      <c r="E35" s="293"/>
      <c r="F35" s="293"/>
      <c r="G35" s="293"/>
      <c r="H35" s="293"/>
      <c r="I35" s="293"/>
      <c r="J35" s="293"/>
      <c r="K35" s="293"/>
      <c r="L35" s="293"/>
      <c r="M35" s="293"/>
      <c r="N35" s="293"/>
      <c r="O35" s="293"/>
      <c r="P35" s="293"/>
    </row>
    <row r="36" ht="22.5" customHeight="1"/>
    <row r="37" spans="3:11" ht="27" customHeight="1">
      <c r="C37" s="211"/>
      <c r="D37" s="211"/>
      <c r="E37" s="211"/>
      <c r="F37" s="211"/>
      <c r="G37" s="291" t="s">
        <v>88</v>
      </c>
      <c r="H37" s="291"/>
      <c r="I37" s="291"/>
      <c r="J37" s="291"/>
      <c r="K37" s="211"/>
    </row>
    <row r="38" spans="3:16" ht="35.25" customHeight="1">
      <c r="C38" s="291" t="s">
        <v>89</v>
      </c>
      <c r="D38" s="291"/>
      <c r="E38" s="291"/>
      <c r="F38" s="220"/>
      <c r="G38" s="291"/>
      <c r="H38" s="291"/>
      <c r="I38" s="291"/>
      <c r="J38" s="291"/>
      <c r="K38" s="220"/>
      <c r="M38" s="291" t="s">
        <v>101</v>
      </c>
      <c r="N38" s="291"/>
      <c r="O38" s="291"/>
      <c r="P38" s="291"/>
    </row>
    <row r="39" spans="3:16" ht="41.25" customHeight="1">
      <c r="C39" s="291"/>
      <c r="D39" s="291"/>
      <c r="E39" s="291"/>
      <c r="F39" s="220"/>
      <c r="G39" s="223"/>
      <c r="H39" s="224"/>
      <c r="I39" s="225" t="s">
        <v>91</v>
      </c>
      <c r="J39" s="226"/>
      <c r="K39" s="220"/>
      <c r="M39" s="291"/>
      <c r="N39" s="291"/>
      <c r="O39" s="291"/>
      <c r="P39" s="291"/>
    </row>
    <row r="40" spans="3:16" ht="15">
      <c r="C40" s="223"/>
      <c r="D40" s="225" t="s">
        <v>91</v>
      </c>
      <c r="E40" s="226"/>
      <c r="F40" s="220"/>
      <c r="G40" s="223"/>
      <c r="H40" s="217" t="s">
        <v>92</v>
      </c>
      <c r="I40" s="227">
        <f>'one-tier system'!I72</f>
        <v>0.1</v>
      </c>
      <c r="J40" s="228"/>
      <c r="K40" s="220"/>
      <c r="M40" s="223"/>
      <c r="N40" s="225" t="s">
        <v>91</v>
      </c>
      <c r="O40" s="247"/>
      <c r="P40" s="226"/>
    </row>
    <row r="41" spans="3:16" ht="15">
      <c r="C41" s="250" t="s">
        <v>92</v>
      </c>
      <c r="D41" s="227">
        <f>'one-tier system'!I47</f>
        <v>0.2</v>
      </c>
      <c r="E41" s="228"/>
      <c r="F41" s="220"/>
      <c r="G41" s="223"/>
      <c r="H41" s="217" t="s">
        <v>93</v>
      </c>
      <c r="I41" s="230">
        <f>'one-tier system'!I78</f>
        <v>0</v>
      </c>
      <c r="J41" s="228"/>
      <c r="K41" s="220"/>
      <c r="M41" s="250" t="s">
        <v>92</v>
      </c>
      <c r="N41" s="227">
        <f>'one-tier system'!I31</f>
        <v>0.1</v>
      </c>
      <c r="O41" s="247"/>
      <c r="P41" s="228"/>
    </row>
    <row r="42" spans="3:16" ht="15">
      <c r="C42" s="250" t="s">
        <v>93</v>
      </c>
      <c r="D42" s="230">
        <f>'one-tier system'!I57</f>
        <v>0</v>
      </c>
      <c r="E42" s="228"/>
      <c r="F42" s="220"/>
      <c r="G42" s="231"/>
      <c r="H42" s="232"/>
      <c r="I42" s="233"/>
      <c r="J42" s="234"/>
      <c r="K42" s="220"/>
      <c r="M42" s="250" t="s">
        <v>93</v>
      </c>
      <c r="N42" s="230">
        <f>'one-tier system'!I38</f>
        <v>0</v>
      </c>
      <c r="O42" s="247"/>
      <c r="P42" s="251"/>
    </row>
    <row r="43" spans="3:16" ht="15">
      <c r="C43" s="252"/>
      <c r="D43" s="233"/>
      <c r="E43" s="234"/>
      <c r="F43" s="220"/>
      <c r="G43" s="220"/>
      <c r="H43" s="220"/>
      <c r="I43" s="220"/>
      <c r="J43" s="220"/>
      <c r="K43" s="220"/>
      <c r="M43" s="231"/>
      <c r="N43" s="235"/>
      <c r="O43" s="235"/>
      <c r="P43" s="234"/>
    </row>
    <row r="44" spans="3:16" ht="12.75">
      <c r="C44" s="220"/>
      <c r="D44" s="220"/>
      <c r="E44" s="220"/>
      <c r="F44" s="220"/>
      <c r="G44" s="224"/>
      <c r="H44" s="224"/>
      <c r="I44" s="224"/>
      <c r="J44" s="224"/>
      <c r="K44" s="220"/>
      <c r="M44" s="220"/>
      <c r="N44" s="220"/>
      <c r="O44" s="220"/>
      <c r="P44" s="220"/>
    </row>
    <row r="45" spans="3:16" ht="12.75">
      <c r="C45" s="220"/>
      <c r="D45" s="220"/>
      <c r="E45" s="220"/>
      <c r="F45" s="220"/>
      <c r="G45" s="253"/>
      <c r="H45" s="254"/>
      <c r="I45" s="254"/>
      <c r="J45" s="255"/>
      <c r="K45" s="220"/>
      <c r="M45" s="220"/>
      <c r="N45" s="220"/>
      <c r="O45" s="220"/>
      <c r="P45" s="220"/>
    </row>
    <row r="46" spans="3:16" ht="12.75" customHeight="1">
      <c r="C46" s="292" t="s">
        <v>94</v>
      </c>
      <c r="D46" s="292"/>
      <c r="E46" s="292"/>
      <c r="F46" s="220"/>
      <c r="G46" s="299" t="s">
        <v>95</v>
      </c>
      <c r="H46" s="299"/>
      <c r="I46" s="299"/>
      <c r="J46" s="299"/>
      <c r="K46" s="220"/>
      <c r="M46" s="291" t="s">
        <v>102</v>
      </c>
      <c r="N46" s="291"/>
      <c r="O46" s="291"/>
      <c r="P46" s="291"/>
    </row>
    <row r="47" spans="3:16" ht="49.5" customHeight="1">
      <c r="C47" s="292"/>
      <c r="D47" s="292"/>
      <c r="E47" s="292"/>
      <c r="F47" s="220"/>
      <c r="G47" s="299"/>
      <c r="H47" s="299"/>
      <c r="I47" s="299"/>
      <c r="J47" s="299"/>
      <c r="K47" s="220"/>
      <c r="M47" s="291"/>
      <c r="N47" s="291"/>
      <c r="O47" s="291"/>
      <c r="P47" s="291"/>
    </row>
    <row r="48" spans="3:16" ht="15">
      <c r="C48" s="223"/>
      <c r="D48" s="225" t="s">
        <v>91</v>
      </c>
      <c r="E48" s="226"/>
      <c r="F48" s="220"/>
      <c r="G48" s="256"/>
      <c r="H48" s="225" t="s">
        <v>81</v>
      </c>
      <c r="I48" s="230">
        <f>+(D41*D42)+(I40*I41)+(N41*N42)+(D49*D50)+(N49*N50)+(D57*D58)+(N57*N58)+(I58*I59)</f>
        <v>0</v>
      </c>
      <c r="J48" s="257"/>
      <c r="K48" s="220"/>
      <c r="M48" s="223"/>
      <c r="N48" s="225" t="s">
        <v>91</v>
      </c>
      <c r="O48" s="247"/>
      <c r="P48" s="226"/>
    </row>
    <row r="49" spans="3:16" ht="15">
      <c r="C49" s="250" t="s">
        <v>92</v>
      </c>
      <c r="D49" s="227">
        <f>'one-tier system'!I59</f>
        <v>0.2</v>
      </c>
      <c r="E49" s="228"/>
      <c r="F49" s="220"/>
      <c r="G49" s="256"/>
      <c r="H49" s="225"/>
      <c r="I49" s="230"/>
      <c r="J49" s="258"/>
      <c r="K49" s="220"/>
      <c r="M49" s="250" t="s">
        <v>92</v>
      </c>
      <c r="N49" s="227">
        <f>'one-tier system'!I20</f>
        <v>0.1</v>
      </c>
      <c r="O49" s="247"/>
      <c r="P49" s="228"/>
    </row>
    <row r="50" spans="3:16" ht="15">
      <c r="C50" s="250" t="s">
        <v>93</v>
      </c>
      <c r="D50" s="230">
        <f>'one-tier system'!I70</f>
        <v>0</v>
      </c>
      <c r="E50" s="228"/>
      <c r="F50" s="220"/>
      <c r="G50" s="256"/>
      <c r="J50" s="259"/>
      <c r="K50" s="220"/>
      <c r="M50" s="250" t="s">
        <v>93</v>
      </c>
      <c r="N50" s="230">
        <f>'one-tier system'!I28</f>
        <v>0</v>
      </c>
      <c r="O50" s="247"/>
      <c r="P50" s="251"/>
    </row>
    <row r="51" spans="3:16" ht="15">
      <c r="C51" s="252"/>
      <c r="D51" s="233"/>
      <c r="E51" s="234"/>
      <c r="F51" s="220"/>
      <c r="G51" s="256"/>
      <c r="H51" s="224"/>
      <c r="I51" s="224"/>
      <c r="J51" s="260"/>
      <c r="K51" s="220"/>
      <c r="M51" s="252"/>
      <c r="N51" s="233"/>
      <c r="O51" s="235"/>
      <c r="P51" s="234"/>
    </row>
    <row r="52" spans="3:16" ht="12.75">
      <c r="C52" s="220"/>
      <c r="D52" s="220"/>
      <c r="E52" s="220"/>
      <c r="F52" s="220"/>
      <c r="G52" s="261"/>
      <c r="H52" s="262"/>
      <c r="I52" s="262"/>
      <c r="J52" s="263"/>
      <c r="K52" s="220"/>
      <c r="M52" s="220"/>
      <c r="N52" s="220"/>
      <c r="O52" s="220"/>
      <c r="P52" s="220"/>
    </row>
    <row r="53" spans="3:16" ht="12.75">
      <c r="C53" s="220"/>
      <c r="D53" s="220"/>
      <c r="E53" s="220"/>
      <c r="F53" s="220"/>
      <c r="G53" s="220"/>
      <c r="H53" s="220"/>
      <c r="I53" s="220"/>
      <c r="J53" s="220"/>
      <c r="K53" s="220"/>
      <c r="M53" s="220"/>
      <c r="N53" s="220"/>
      <c r="O53" s="220"/>
      <c r="P53" s="220"/>
    </row>
    <row r="54" spans="3:16" ht="12.75" customHeight="1" thickBot="1">
      <c r="C54" s="291" t="s">
        <v>97</v>
      </c>
      <c r="D54" s="291"/>
      <c r="E54" s="291"/>
      <c r="F54" s="220"/>
      <c r="G54" s="224"/>
      <c r="H54" s="220"/>
      <c r="I54" s="220"/>
      <c r="J54" s="224"/>
      <c r="K54" s="220"/>
      <c r="M54" s="291" t="s">
        <v>103</v>
      </c>
      <c r="N54" s="291"/>
      <c r="O54" s="291"/>
      <c r="P54" s="291"/>
    </row>
    <row r="55" spans="3:16" ht="42" customHeight="1" thickBot="1">
      <c r="C55" s="291"/>
      <c r="D55" s="291"/>
      <c r="E55" s="291"/>
      <c r="F55" s="220"/>
      <c r="G55" s="291" t="s">
        <v>153</v>
      </c>
      <c r="H55" s="291"/>
      <c r="I55" s="291"/>
      <c r="J55" s="291"/>
      <c r="K55" s="220"/>
      <c r="M55" s="291"/>
      <c r="N55" s="291"/>
      <c r="O55" s="291"/>
      <c r="P55" s="291"/>
    </row>
    <row r="56" spans="3:16" ht="13.5" customHeight="1">
      <c r="C56" s="223"/>
      <c r="D56" s="225" t="s">
        <v>91</v>
      </c>
      <c r="E56" s="226"/>
      <c r="F56" s="220"/>
      <c r="G56" s="291"/>
      <c r="H56" s="291"/>
      <c r="I56" s="291"/>
      <c r="J56" s="291"/>
      <c r="K56" s="220"/>
      <c r="M56" s="223"/>
      <c r="N56" s="225" t="s">
        <v>91</v>
      </c>
      <c r="O56" s="247"/>
      <c r="P56" s="226"/>
    </row>
    <row r="57" spans="3:16" ht="23.25" customHeight="1">
      <c r="C57" s="250" t="s">
        <v>92</v>
      </c>
      <c r="D57" s="227">
        <f>'one-tier system'!I40</f>
        <v>0.1</v>
      </c>
      <c r="E57" s="228"/>
      <c r="F57" s="220"/>
      <c r="G57" s="223"/>
      <c r="H57" s="224"/>
      <c r="I57" s="225" t="s">
        <v>91</v>
      </c>
      <c r="J57" s="226"/>
      <c r="K57" s="220"/>
      <c r="M57" s="250" t="s">
        <v>92</v>
      </c>
      <c r="N57" s="227">
        <f>'one-tier system'!I9</f>
        <v>0.1</v>
      </c>
      <c r="O57" s="247"/>
      <c r="P57" s="228"/>
    </row>
    <row r="58" spans="3:16" ht="15">
      <c r="C58" s="250" t="s">
        <v>93</v>
      </c>
      <c r="D58" s="230">
        <f>'one-tier system'!I45</f>
        <v>0</v>
      </c>
      <c r="E58" s="228"/>
      <c r="F58" s="220"/>
      <c r="G58" s="223"/>
      <c r="H58" s="217" t="s">
        <v>92</v>
      </c>
      <c r="I58" s="227">
        <f>'one-tier system'!I82</f>
        <v>0.1</v>
      </c>
      <c r="J58" s="228"/>
      <c r="K58" s="220"/>
      <c r="M58" s="250" t="s">
        <v>93</v>
      </c>
      <c r="N58" s="230">
        <f>'one-tier system'!I17</f>
        <v>0</v>
      </c>
      <c r="O58" s="247"/>
      <c r="P58" s="251"/>
    </row>
    <row r="59" spans="3:16" ht="15.75" thickBot="1">
      <c r="C59" s="231"/>
      <c r="D59" s="235"/>
      <c r="E59" s="234"/>
      <c r="F59" s="220"/>
      <c r="G59" s="223"/>
      <c r="H59" s="217" t="s">
        <v>93</v>
      </c>
      <c r="I59" s="230">
        <f>'one-tier system'!I88</f>
        <v>0</v>
      </c>
      <c r="J59" s="228"/>
      <c r="K59" s="220"/>
      <c r="M59" s="252"/>
      <c r="N59" s="233"/>
      <c r="O59" s="235"/>
      <c r="P59" s="234"/>
    </row>
    <row r="60" spans="7:10" ht="15.75" thickBot="1">
      <c r="G60" s="231"/>
      <c r="H60" s="232"/>
      <c r="I60" s="233"/>
      <c r="J60" s="234"/>
    </row>
  </sheetData>
  <sheetProtection selectLockedCells="1" selectUnlockedCells="1"/>
  <mergeCells count="22">
    <mergeCell ref="G14:J15"/>
    <mergeCell ref="G46:J47"/>
    <mergeCell ref="M46:P47"/>
    <mergeCell ref="C38:E39"/>
    <mergeCell ref="M38:P39"/>
    <mergeCell ref="G37:J38"/>
    <mergeCell ref="C2:O2"/>
    <mergeCell ref="G5:J6"/>
    <mergeCell ref="C6:E7"/>
    <mergeCell ref="L6:O7"/>
    <mergeCell ref="C3:O3"/>
    <mergeCell ref="C34:P34"/>
    <mergeCell ref="G23:J24"/>
    <mergeCell ref="L14:O15"/>
    <mergeCell ref="C22:E23"/>
    <mergeCell ref="C14:E15"/>
    <mergeCell ref="G55:J56"/>
    <mergeCell ref="C54:E55"/>
    <mergeCell ref="M54:P55"/>
    <mergeCell ref="C46:E47"/>
    <mergeCell ref="L22:O23"/>
    <mergeCell ref="C35:P35"/>
  </mergeCells>
  <conditionalFormatting sqref="D10 D18 D26 D42 D50 D58 I9 I16 I41 I48 N10 N18 N26 N42 N50 N58">
    <cfRule type="cellIs" priority="7" dxfId="2" operator="lessThan" stopIfTrue="1">
      <formula>0.5</formula>
    </cfRule>
    <cfRule type="cellIs" priority="8" dxfId="1" operator="between" stopIfTrue="1">
      <formula>0.5</formula>
      <formula>0.66</formula>
    </cfRule>
    <cfRule type="cellIs" priority="9" dxfId="0" operator="greaterThan" stopIfTrue="1">
      <formula>0.66</formula>
    </cfRule>
  </conditionalFormatting>
  <conditionalFormatting sqref="I27">
    <cfRule type="cellIs" priority="4" dxfId="2" operator="lessThan" stopIfTrue="1">
      <formula>0.5</formula>
    </cfRule>
    <cfRule type="cellIs" priority="5" dxfId="1" operator="between" stopIfTrue="1">
      <formula>0.5</formula>
      <formula>0.66</formula>
    </cfRule>
    <cfRule type="cellIs" priority="6" dxfId="0" operator="greaterThan" stopIfTrue="1">
      <formula>0.66</formula>
    </cfRule>
  </conditionalFormatting>
  <conditionalFormatting sqref="I59">
    <cfRule type="cellIs" priority="1" dxfId="2" operator="lessThan" stopIfTrue="1">
      <formula>0.5</formula>
    </cfRule>
    <cfRule type="cellIs" priority="2" dxfId="1" operator="between" stopIfTrue="1">
      <formula>0.5</formula>
      <formula>0.66</formula>
    </cfRule>
    <cfRule type="cellIs" priority="3" dxfId="0" operator="greaterThan" stopIfTrue="1">
      <formula>0.66</formula>
    </cfRule>
  </conditionalFormatting>
  <printOptions horizontalCentered="1"/>
  <pageMargins left="0.5513888888888889" right="0.2798611111111111" top="0.39375" bottom="0.5902777777777778" header="0.31527777777777777" footer="0.11805555555555555"/>
  <pageSetup horizontalDpi="300" verticalDpi="300" orientation="landscape" paperSize="9" scale="87" r:id="rId2"/>
  <headerFooter alignWithMargins="0">
    <oddHeader>&amp;R(Draft: May 2008)</oddHeader>
    <oddFooter>&amp;C&amp;9© Scorecard for Corporate Governance of Bulgaria (according to the Bulgarian National Code of Corporate Governance 2007)
Page &amp;P of &amp;N</oddFooter>
  </headerFooter>
  <rowBreaks count="1" manualBreakCount="1">
    <brk id="33"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BSE</dc:creator>
  <cp:keywords/>
  <dc:description/>
  <cp:lastModifiedBy>Anton F. Filipov</cp:lastModifiedBy>
  <cp:lastPrinted>2013-01-29T15:16:06Z</cp:lastPrinted>
  <dcterms:created xsi:type="dcterms:W3CDTF">2013-01-28T11:38:48Z</dcterms:created>
  <dcterms:modified xsi:type="dcterms:W3CDTF">2022-03-28T14:41:29Z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