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2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<sst xmlns="http://schemas.openxmlformats.org/spreadsheetml/2006/main" count="191" uniqueCount="144">
  <si>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</si>
  <si>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</si>
  <si>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</si>
  <si>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</si>
  <si>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</si>
  <si>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</si>
  <si>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</si>
  <si>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</si>
  <si>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</si>
  <si>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</si>
  <si>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</si>
  <si>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</si>
  <si>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</si>
  <si>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</si>
  <si>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</si>
  <si>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</si>
  <si>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</si>
  <si>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</si>
  <si>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</si>
  <si>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</si>
  <si>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</si>
  <si>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</si>
  <si>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</si>
  <si>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</si>
  <si>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</si>
  <si>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</si>
  <si>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</si>
  <si>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</si>
  <si>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</si>
  <si>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</si>
  <si>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</si>
  <si>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</si>
  <si>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</si>
  <si>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</si>
  <si>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</si>
  <si>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</si>
  <si>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</si>
  <si>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</si>
  <si>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</si>
  <si>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</si>
  <si>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</si>
  <si>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</si>
  <si>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</si>
  <si>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</si>
  <si>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</si>
  <si>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</si>
  <si>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</si>
  <si>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</si>
  <si>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</si>
  <si>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</si>
  <si>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</si>
  <si>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</si>
  <si>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</si>
  <si>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</si>
  <si>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</si>
  <si>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</si>
  <si>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</si>
  <si>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</si>
  <si>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</si>
  <si>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</si>
  <si>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</si>
  <si>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</si>
  <si>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</si>
  <si>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</si>
  <si>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</si>
  <si>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</si>
  <si>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</si>
  <si>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</si>
  <si>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</si>
  <si>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</si>
  <si>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</si>
  <si>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</si>
  <si>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</si>
  <si>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</si>
  <si>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</si>
  <si>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</si>
  <si>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</si>
  <si>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</si>
  <si>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</si>
  <si>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</si>
  <si>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</si>
  <si>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</si>
  <si>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</si>
  <si>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</si>
  <si>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</si>
  <si>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</si>
  <si>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</si>
  <si>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</si>
  <si>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</si>
  <si>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</si>
  <si>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</si>
  <si>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</si>
  <si>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</si>
  <si>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</si>
  <si>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</si>
  <si>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</si>
  <si>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</si>
  <si>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</si>
  <si>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</si>
  <si>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</si>
  <si>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</si>
  <si>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</si>
  <si>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</si>
  <si>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</si>
  <si>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</si>
  <si>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</si>
  <si>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</si>
  <si>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</si>
  <si>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</si>
  <si>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</si>
  <si>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</si>
  <si>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</si>
  <si>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</si>
  <si>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</si>
  <si>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</si>
  <si>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</si>
  <si>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</si>
  <si>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</si>
  <si>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</si>
  <si>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</si>
  <si>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</si>
  <si>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</si>
  <si>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</si>
  <si>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</si>
  <si>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</si>
  <si>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</si>
  <si>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</si>
  <si>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</si>
  <si>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</si>
  <si>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</si>
  <si>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</si>
  <si>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</si>
  <si>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</si>
  <si>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</si>
  <si>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</si>
  <si>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</si>
  <si>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</si>
  <si>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на 01.01.2023</t>
  </si>
  <si>
    <t>Салдо  30.06.2022г.</t>
  </si>
  <si>
    <t xml:space="preserve">  ЗА ТРЕТОТО  ТРИМЕСЕЧИЕ  НА  2023 ГОДИНА       НЕКОНСОЛИДИРАН</t>
  </si>
  <si>
    <t xml:space="preserve">  ЗА   ТРЕТОТО  ТРИМЕСЕЧИЕ  НА  2023 ГОДИНА       НЕКОНСОЛИДИРАН</t>
  </si>
  <si>
    <t xml:space="preserve">  ЗА ТРЕТОТО ТРИМЕСЕЧИЕ  НА  2023 ГОДИНА       НЕКОНСОЛИДИРАН</t>
  </si>
  <si>
    <t>30.09.2023</t>
  </si>
  <si>
    <t>30.09.2022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</si>
</sst>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45199</v>
      </c>
      <c r="D6" s="119">
        <v>44834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2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2</v>
      </c>
      <c r="D10" s="157">
        <v>1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1</v>
      </c>
      <c r="E11" s="31"/>
    </row>
    <row r="12" spans="1:5" s="32" customFormat="1" ht="15">
      <c r="A12" s="108" t="s">
        <v>1</v>
      </c>
      <c r="B12" s="106">
        <v>17</v>
      </c>
      <c r="C12" s="155">
        <v>3</v>
      </c>
      <c r="D12" s="155">
        <v>16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0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0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4</v>
      </c>
      <c r="D19" s="165">
        <v>17</v>
      </c>
      <c r="E19" s="36"/>
    </row>
    <row r="20" spans="1:5" s="32" customFormat="1" ht="15">
      <c r="A20" s="104" t="s">
        <v>87</v>
      </c>
      <c r="B20" s="106"/>
      <c r="C20" s="165">
        <f>C10-C19</f>
        <v>-2</v>
      </c>
      <c r="D20" s="165">
        <v>-16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-2</v>
      </c>
      <c r="D23" s="165">
        <v>-16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-2</v>
      </c>
      <c r="D25" s="165">
        <v>-16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45208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1" sqref="B11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139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45199</v>
      </c>
      <c r="C5" s="119">
        <v>44834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1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-1</v>
      </c>
      <c r="C10" s="121">
        <v>-5</v>
      </c>
      <c r="D10" s="11"/>
      <c r="E10" s="5"/>
      <c r="F10" s="11"/>
      <c r="G10" s="12">
        <f>+C10+F10</f>
        <v>-5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v>0</v>
      </c>
      <c r="D31" s="15"/>
    </row>
    <row r="32" spans="1:3" ht="13.5" customHeight="1">
      <c r="A32" s="125" t="s">
        <v>118</v>
      </c>
      <c r="B32" s="121">
        <v>0</v>
      </c>
      <c r="C32" s="121">
        <v>0</v>
      </c>
    </row>
    <row r="33" spans="1:5" s="14" customFormat="1" ht="14.25">
      <c r="A33" s="169" t="s">
        <v>119</v>
      </c>
      <c r="B33" s="170">
        <v>0</v>
      </c>
      <c r="C33" s="170">
        <v>0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v>0</v>
      </c>
    </row>
    <row r="37" spans="1:3" ht="13.5" customHeight="1">
      <c r="A37" s="172" t="s">
        <v>123</v>
      </c>
      <c r="B37" s="171">
        <f>B20+B31+B36</f>
        <v>0</v>
      </c>
      <c r="C37" s="171"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45208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SheetLayoutView="100" zoomScalePageLayoutView="0" workbookViewId="0" topLeftCell="A1">
      <selection activeCell="D60" sqref="D60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7" t="s">
        <v>54</v>
      </c>
      <c r="B1" s="188"/>
      <c r="C1" s="188"/>
      <c r="D1" s="188"/>
      <c r="E1" s="18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9"/>
      <c r="B4" s="185" t="s">
        <v>20</v>
      </c>
      <c r="C4" s="126"/>
      <c r="D4" s="185" t="s">
        <v>6</v>
      </c>
      <c r="E4" s="185" t="s">
        <v>10</v>
      </c>
      <c r="F4" s="126"/>
      <c r="G4" s="185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5" t="s">
        <v>21</v>
      </c>
      <c r="O4" s="185"/>
      <c r="P4" s="126"/>
      <c r="Q4" s="185" t="s">
        <v>27</v>
      </c>
      <c r="R4" s="185" t="s">
        <v>14</v>
      </c>
      <c r="S4" s="126"/>
      <c r="T4" s="185" t="s">
        <v>22</v>
      </c>
      <c r="V4"/>
      <c r="W4"/>
    </row>
    <row r="5" spans="1:23" s="19" customFormat="1" ht="15">
      <c r="A5" s="190"/>
      <c r="B5" s="186"/>
      <c r="C5" s="127"/>
      <c r="D5" s="186"/>
      <c r="E5" s="186"/>
      <c r="F5" s="127"/>
      <c r="G5" s="186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6"/>
      <c r="O5" s="186"/>
      <c r="P5" s="127"/>
      <c r="Q5" s="186"/>
      <c r="R5" s="186"/>
      <c r="S5" s="127"/>
      <c r="T5" s="186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137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-8890</v>
      </c>
      <c r="R39" s="95" t="e">
        <f>SUM(R32,#REF!,#REF!,#REF!,#REF!,#REF!,#REF!,#REF!,#REF!)</f>
        <v>#REF!</v>
      </c>
      <c r="S39" s="96"/>
      <c r="T39" s="95">
        <f>B39+D39+G39+N39+Q39</f>
        <v>-1588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-8939</v>
      </c>
      <c r="R43" s="95" t="e">
        <f>SUM(#REF!,R40)</f>
        <v>#REF!</v>
      </c>
      <c r="S43" s="96"/>
      <c r="T43" s="137">
        <f>B43+D43+G43+N43+O43+Q43</f>
        <v>-1637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138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-8939</v>
      </c>
      <c r="R50" s="95" t="e">
        <f>SUM(R43,#REF!,#REF!,#REF!,#REF!,#REF!,#REF!,#REF!,#REF!)</f>
        <v>#REF!</v>
      </c>
      <c r="S50" s="96"/>
      <c r="T50" s="95">
        <f>SUM(T43:T49)</f>
        <v>-1637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45208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  <mergeCell ref="R4:R5"/>
    <mergeCell ref="T4:T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SheetLayoutView="100" zoomScalePageLayoutView="0" workbookViewId="0" topLeftCell="A4">
      <selection activeCell="C27" sqref="C27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7" t="s">
        <v>53</v>
      </c>
      <c r="B1" s="188"/>
      <c r="C1" s="188"/>
      <c r="D1" s="188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142</v>
      </c>
      <c r="D5" s="175" t="s">
        <v>143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15</v>
      </c>
      <c r="D13" s="110">
        <v>10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22</v>
      </c>
      <c r="D15" s="109">
        <v>17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899</v>
      </c>
      <c r="D16" s="109">
        <v>894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-8939</v>
      </c>
      <c r="D21" s="103">
        <v>-8890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-2</v>
      </c>
      <c r="D22" s="103">
        <v>-1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-1639</v>
      </c>
      <c r="D23" s="109">
        <v>-1589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2360</v>
      </c>
      <c r="D26" s="114">
        <v>2306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178</v>
      </c>
      <c r="D28" s="114">
        <v>175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2538</v>
      </c>
      <c r="D29" s="109">
        <v>2481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2538</v>
      </c>
      <c r="D30" s="109">
        <v>2481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899</v>
      </c>
      <c r="D31" s="117">
        <v>892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45208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2023-04-07T07:01:05Z</cp:lastPrinted>
  <dcterms:created xsi:type="dcterms:W3CDTF">2003-02-07T14:36:34Z</dcterms:created>
  <dcterms:modified xsi:type="dcterms:W3CDTF">2023-10-05T08:19:07Z</dcterms:modified>
  <cp:category/>
  <cp:version/>
  <cp:contentType/>
  <cp:contentStatus/>
</cp:coreProperties>
</file>