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04 - БИГ АДСИЦ\BGIG_Q1_2026\"/>
    </mc:Choice>
  </mc:AlternateContent>
  <xr:revisionPtr revIDLastSave="0" documentId="13_ncr:1_{81C29A45-8C1E-4ABA-848E-6453150AA311}" xr6:coauthVersionLast="47" xr6:coauthVersionMax="47" xr10:uidLastSave="{00000000-0000-0000-0000-000000000000}"/>
  <bookViews>
    <workbookView xWindow="-110" yWindow="-110" windowWidth="25820" windowHeight="15500" tabRatio="601" xr2:uid="{00000000-000D-0000-FFFF-FFFF00000000}"/>
  </bookViews>
  <sheets>
    <sheet name="баланс " sheetId="1" r:id="rId1"/>
    <sheet name="ОПР " sheetId="2" r:id="rId2"/>
    <sheet name="ОПП" sheetId="3" r:id="rId3"/>
    <sheet name="ОСК" sheetId="4" r:id="rId4"/>
    <sheet name="бележки към баланс" sheetId="5" state="hidden" r:id="rId5"/>
  </sheets>
  <definedNames>
    <definedName name="_xlnm.Print_Area" localSheetId="0">'баланс '!$A$1:$E$49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B24" i="3"/>
  <c r="C21" i="3"/>
  <c r="B21" i="3"/>
  <c r="C14" i="3"/>
  <c r="C25" i="3" s="1"/>
  <c r="C27" i="3" s="1"/>
  <c r="C29" i="3" s="1"/>
  <c r="B14" i="3"/>
  <c r="B25" i="3" s="1"/>
  <c r="B27" i="3" s="1"/>
  <c r="B29" i="3" s="1"/>
  <c r="A2" i="3"/>
  <c r="D26" i="2"/>
  <c r="D29" i="2" s="1"/>
  <c r="C26" i="2"/>
  <c r="C29" i="2" s="1"/>
  <c r="D23" i="2"/>
  <c r="C23" i="2"/>
  <c r="D19" i="2"/>
  <c r="D13" i="2"/>
  <c r="D18" i="2" s="1"/>
  <c r="D30" i="2" s="1"/>
  <c r="D32" i="2" s="1"/>
  <c r="C13" i="2"/>
  <c r="C10" i="2"/>
  <c r="C18" i="2" s="1"/>
  <c r="C30" i="2" s="1"/>
  <c r="C32" i="2" s="1"/>
  <c r="C34" i="2" s="1"/>
  <c r="A2" i="2"/>
  <c r="D37" i="1"/>
  <c r="C37" i="1"/>
  <c r="D33" i="1"/>
  <c r="D38" i="1" s="1"/>
  <c r="D40" i="1" s="1"/>
  <c r="C30" i="1"/>
  <c r="C33" i="1" s="1"/>
  <c r="C38" i="1" s="1"/>
  <c r="C40" i="1" s="1"/>
  <c r="D21" i="1"/>
  <c r="C21" i="1"/>
  <c r="D16" i="1"/>
  <c r="D22" i="1" s="1"/>
  <c r="C16" i="1"/>
  <c r="C22" i="1" s="1"/>
  <c r="D13" i="4"/>
  <c r="E13" i="4" s="1"/>
  <c r="E12" i="4"/>
  <c r="E11" i="4"/>
  <c r="E10" i="4"/>
  <c r="D9" i="4"/>
  <c r="D14" i="4" s="1"/>
  <c r="C9" i="4"/>
  <c r="C14" i="4" s="1"/>
  <c r="B9" i="4"/>
  <c r="B14" i="4" s="1"/>
  <c r="A2" i="4"/>
  <c r="E14" i="4" l="1"/>
  <c r="E9" i="4"/>
</calcChain>
</file>

<file path=xl/sharedStrings.xml><?xml version="1.0" encoding="utf-8"?>
<sst xmlns="http://schemas.openxmlformats.org/spreadsheetml/2006/main" count="159" uniqueCount="111">
  <si>
    <t>ОТЧЕТ ЗА СОБСТВЕНИЯ КАПИТАЛ</t>
  </si>
  <si>
    <t>КЪМ 31.03.2026</t>
  </si>
  <si>
    <t>Показатели</t>
  </si>
  <si>
    <t>Основен капитал</t>
  </si>
  <si>
    <t>фонд Резервен</t>
  </si>
  <si>
    <t>Печалба</t>
  </si>
  <si>
    <t>Общо</t>
  </si>
  <si>
    <t>Салдо към 31.12.2025</t>
  </si>
  <si>
    <t>Изменение за сметка на собствениците, в т.ч.</t>
  </si>
  <si>
    <t>увеличение</t>
  </si>
  <si>
    <t>Нетна печалба/(загуба) за периода</t>
  </si>
  <si>
    <t>Салдо към 31.03.2026</t>
  </si>
  <si>
    <t>Дата: 18.04.2026 г.</t>
  </si>
  <si>
    <t>Съставител:</t>
  </si>
  <si>
    <t>Изпълнителен директор:</t>
  </si>
  <si>
    <t>Емил Иванов Шошев</t>
  </si>
  <si>
    <t>Стоян Тошков Буюклиев</t>
  </si>
  <si>
    <t>ОТЧЕТ ЗА ФИНАНСОВОТО СЪСТОЯНИЕ</t>
  </si>
  <si>
    <t>НА "БУЛГЕРИЪН ИНВЕСТМЪНТ ГРУП" АДСИЦ</t>
  </si>
  <si>
    <t>АКТИВИ</t>
  </si>
  <si>
    <t>Пояснение</t>
  </si>
  <si>
    <t>Текуща</t>
  </si>
  <si>
    <t xml:space="preserve">Предходна </t>
  </si>
  <si>
    <t>година</t>
  </si>
  <si>
    <t>Сума (хил. евро)</t>
  </si>
  <si>
    <t>А. НЕТЕКУЩИ АКТИВИ</t>
  </si>
  <si>
    <t>Инвестиционни имоти</t>
  </si>
  <si>
    <t>3.1.</t>
  </si>
  <si>
    <t>Машини, съоръжения и оборудване</t>
  </si>
  <si>
    <t>3.2.</t>
  </si>
  <si>
    <t>ОБЩО ЗА РАЗДЕЛ А:</t>
  </si>
  <si>
    <t>Б. ТЕКУЩИ АКТИВИ</t>
  </si>
  <si>
    <t>Предоставени аванси</t>
  </si>
  <si>
    <t>Търговски и други вземания</t>
  </si>
  <si>
    <t>3.3.</t>
  </si>
  <si>
    <t>Парични средства</t>
  </si>
  <si>
    <t>3.4.</t>
  </si>
  <si>
    <t>ОБЩО ЗА РАЗДЕЛ Б:</t>
  </si>
  <si>
    <t>ОБЩО АКТИВИ:</t>
  </si>
  <si>
    <t>КАПИТАЛ И ПАСИВИ</t>
  </si>
  <si>
    <t>А. СОБСТВЕН КАПИТАЛ</t>
  </si>
  <si>
    <t>3.5.</t>
  </si>
  <si>
    <t>Непокрита загуба</t>
  </si>
  <si>
    <t>3.6.</t>
  </si>
  <si>
    <t>Резултат от текущия период</t>
  </si>
  <si>
    <t>3.7.</t>
  </si>
  <si>
    <t>Б. ТЕКУЩИ ПАСИВИ</t>
  </si>
  <si>
    <t>Текущи задължения</t>
  </si>
  <si>
    <t>3.8.</t>
  </si>
  <si>
    <t>Общо капитал и пасиви</t>
  </si>
  <si>
    <t>ЕДИНЕН ОТЧЕТ ЗА ВСЕОБХВАТНИЯ ДОХОД</t>
  </si>
  <si>
    <t>Наименование</t>
  </si>
  <si>
    <t>а</t>
  </si>
  <si>
    <t>Нефинансови приходи</t>
  </si>
  <si>
    <t>приходи от услуги</t>
  </si>
  <si>
    <t>Други приходи</t>
  </si>
  <si>
    <t>Нефинансови разходи</t>
  </si>
  <si>
    <t>Разходи за материали и външни услуги</t>
  </si>
  <si>
    <t>4.1.</t>
  </si>
  <si>
    <t>Разходи за възнаграждения и осигуровки</t>
  </si>
  <si>
    <t>Амортизации</t>
  </si>
  <si>
    <t>3.11.</t>
  </si>
  <si>
    <t>Други разходи</t>
  </si>
  <si>
    <t>Нетен резултат от обичайна дейност</t>
  </si>
  <si>
    <t>4.2.</t>
  </si>
  <si>
    <t>Приходи от оценка</t>
  </si>
  <si>
    <t>3.13.</t>
  </si>
  <si>
    <t xml:space="preserve">Други финансови приходи </t>
  </si>
  <si>
    <t>Финансови разходи</t>
  </si>
  <si>
    <t>Разходи от оценка на инвестиционен имот</t>
  </si>
  <si>
    <t>Други финансови разходи</t>
  </si>
  <si>
    <t>Финансови приходи</t>
  </si>
  <si>
    <t>Приходи от оценка на инвестиционен имот</t>
  </si>
  <si>
    <t>4.3.</t>
  </si>
  <si>
    <t>Нетен резултат от финансова дейност</t>
  </si>
  <si>
    <t>Печалба/(загуба) преди данъци</t>
  </si>
  <si>
    <t>Данъци</t>
  </si>
  <si>
    <t>Нетна печалба/(загуба) след данъци</t>
  </si>
  <si>
    <t>ОТЧЕТ ЗА ПАРИЧНИТЕ ПОТОЦИ</t>
  </si>
  <si>
    <t>Текуща година</t>
  </si>
  <si>
    <t>Предходна година</t>
  </si>
  <si>
    <t>Парични потоци от оперативна дейност</t>
  </si>
  <si>
    <t>Постъпления от клиенти</t>
  </si>
  <si>
    <t>Плащания на доставчици</t>
  </si>
  <si>
    <t>Банкови такси и лихви по краткосрочни заеми</t>
  </si>
  <si>
    <t>платени/възстановени данъци</t>
  </si>
  <si>
    <t>Други плащания от оперативна дейност</t>
  </si>
  <si>
    <t>Нетен паричен поток от оперативна дейност</t>
  </si>
  <si>
    <t>Парични потоци от инвестиционна дейност</t>
  </si>
  <si>
    <t>Покупка/продажба на инвестиционни имоти</t>
  </si>
  <si>
    <t>Предоставени заеми</t>
  </si>
  <si>
    <t>Постъпления/плащания на финансови активи</t>
  </si>
  <si>
    <t>Паричен поток от лихви, комисионни и други подобни</t>
  </si>
  <si>
    <t>Други постъпления/плащания от инвестиционна дейност</t>
  </si>
  <si>
    <t>Нетен паричен поток от инвестиционна дейност</t>
  </si>
  <si>
    <t>Постъпления от издаване на собствени акции</t>
  </si>
  <si>
    <t>Други постъпления/плащания от финансова дейност</t>
  </si>
  <si>
    <t>Нетен паричен поток от финансова дейност</t>
  </si>
  <si>
    <t xml:space="preserve">Нетен паричен поток </t>
  </si>
  <si>
    <t>Парични средства в началото на периода</t>
  </si>
  <si>
    <t>Парични средства в края на периода</t>
  </si>
  <si>
    <t>Бележки към междинния финансов отчет към 31.03.2026 г.</t>
  </si>
  <si>
    <t>1. Дружеството е АДСИЦ с регистриран капитал 650 000 броя обикновени акции с номинал 1 лев, представен след 01.01.2026 г. в хил. евро за целите на финансовото отчитане.</t>
  </si>
  <si>
    <t>2. Сравнителната информация към 31.12.2025 г. е представена в съпоставим формат за целите на междинното отчитане към 31.03.2026 г.</t>
  </si>
  <si>
    <t>3. От 01.01.2026 г. функционалната и отчетна валута е евро. Представянето е извършено при фиксиран курс 1 EUR = 1,95583 BGN.</t>
  </si>
  <si>
    <t>4. Междинният отчет е изготвен съгласно МСС 34 и МСФО, приети от ЕС. През периода няма приходи, разходи, сделки с активи, ново финансиране или парични потоци.</t>
  </si>
  <si>
    <t>5. Приложими нови изменения за 2026 г.: изменения на МСФО 9/МСФО 7 относно класификация и оценяване на финансови инструменти, Годишни подобрения Volume 11 и изменения относно договори, свързани с природозависима електроенергия. Ръководството не очаква съществен ефект върху отчета.</t>
  </si>
  <si>
    <t>6. Инвестиционният имот е магазин в гр. Харманли, ул. „България“ № 22, площ 198 кв.м.; стойност 92 хил. евро.</t>
  </si>
  <si>
    <t>7. Текущите вземания са 119 хил. евро, включително аванси 80 хил. евро и съдебни вземания 39 хил. евро.</t>
  </si>
  <si>
    <t>8. Текущите задължения са 2 хил. евро и не са претърпели съществено изменение през периода.</t>
  </si>
  <si>
    <t>Дата: 18.04.2026 г.        Съставител: Емил Иванов Шошев        Ръководител: Стоян Тошков Буюклиев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</si>
</sst>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;\(#\ ##0\);\-"/>
    <numFmt numFmtId="165" formatCode="#,##0;[Red]\(#,##0\);\-"/>
  </numFmts>
  <fonts count="6" x14ac:knownFonts="1">
    <font>
      <sz val="10"/>
      <name val="Arial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1F4E79"/>
      <name val="Cambria"/>
      <charset val="1"/>
    </font>
    <font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1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2" fillId="2" borderId="3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/>
    <xf numFmtId="164" fontId="1" fillId="2" borderId="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4" fontId="2" fillId="2" borderId="10" xfId="0" applyNumberFormat="1" applyFont="1" applyFill="1" applyBorder="1" applyAlignment="1">
      <alignment horizontal="center"/>
    </xf>
    <xf numFmtId="0" fontId="1" fillId="2" borderId="1" xfId="0" applyFont="1" applyFill="1" applyBorder="1"/>
    <xf numFmtId="165" fontId="1" fillId="2" borderId="1" xfId="0" applyNumberFormat="1" applyFont="1" applyFill="1" applyBorder="1" applyAlignment="1">
      <alignment horizontal="right"/>
    </xf>
    <xf numFmtId="164" fontId="2" fillId="2" borderId="8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left"/>
    </xf>
    <xf numFmtId="0" fontId="1" fillId="0" borderId="0" xfId="0" applyFont="1"/>
    <xf numFmtId="164" fontId="2" fillId="2" borderId="3" xfId="0" applyNumberFormat="1" applyFont="1" applyFill="1" applyBorder="1" applyAlignment="1">
      <alignment horizontal="center"/>
    </xf>
    <xf numFmtId="164" fontId="1" fillId="2" borderId="11" xfId="0" applyNumberFormat="1" applyFont="1" applyFill="1" applyBorder="1"/>
    <xf numFmtId="164" fontId="2" fillId="2" borderId="8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4" fontId="2" fillId="2" borderId="1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vertical="top" wrapText="1"/>
    </xf>
    <xf numFmtId="164" fontId="2" fillId="2" borderId="0" xfId="0" applyNumberFormat="1" applyFont="1" applyFill="1"/>
    <xf numFmtId="165" fontId="1" fillId="2" borderId="8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/>
    <xf numFmtId="0" fontId="5" fillId="0" borderId="14" xfId="0" applyFont="1" applyBorder="1"/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/>
    <xf numFmtId="0" fontId="5" fillId="0" borderId="17" xfId="0" applyFont="1" applyBorder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164" fontId="2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0" fontId="3" fillId="0" borderId="0" xfId="0" applyFont="1" applyAlignment="1">
      <alignment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/>
    </xf>
    <xf numFmtId="0" fontId="0" fillId="0" borderId="10" xfId="0" applyBorder="1"/>
  </cellXfs>
  <cellStyles count="1">
    <cellStyle name="Нормален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="130" zoomScaleNormal="130" workbookViewId="0">
      <selection activeCell="D30" sqref="D30"/>
    </sheetView>
  </sheetViews>
  <sheetFormatPr defaultColWidth="9.1796875" defaultRowHeight="12.75" customHeight="1" x14ac:dyDescent="0.3"/>
  <cols>
    <col min="1" max="1" width="42.453125" style="1" customWidth="1"/>
    <col min="2" max="2" width="12.1796875" style="1" customWidth="1"/>
    <col min="3" max="3" width="13.7265625" style="1" customWidth="1"/>
    <col min="4" max="4" width="13.1796875" style="1" customWidth="1"/>
    <col min="5" max="5" width="9.1796875" style="1" customWidth="1"/>
    <col min="6" max="16384" width="9.1796875" style="1"/>
  </cols>
  <sheetData>
    <row r="1" spans="1:4" ht="12.75" customHeight="1" x14ac:dyDescent="0.3">
      <c r="A1" s="72" t="s">
        <v>17</v>
      </c>
      <c r="B1" s="69"/>
      <c r="C1" s="69"/>
      <c r="D1" s="69"/>
    </row>
    <row r="2" spans="1:4" ht="12.75" customHeight="1" x14ac:dyDescent="0.3">
      <c r="A2" s="68" t="s">
        <v>18</v>
      </c>
      <c r="B2" s="69"/>
      <c r="C2" s="69"/>
      <c r="D2" s="69"/>
    </row>
    <row r="3" spans="1:4" ht="12.75" customHeight="1" x14ac:dyDescent="0.3">
      <c r="A3" s="68" t="s">
        <v>1</v>
      </c>
      <c r="B3" s="69"/>
      <c r="C3" s="69"/>
      <c r="D3" s="69"/>
    </row>
    <row r="4" spans="1:4" ht="12.75" customHeight="1" x14ac:dyDescent="0.3">
      <c r="A4" s="3"/>
      <c r="B4" s="3"/>
      <c r="C4" s="3"/>
      <c r="D4" s="3"/>
    </row>
    <row r="5" spans="1:4" ht="12.75" customHeight="1" x14ac:dyDescent="0.3">
      <c r="A5" s="4"/>
      <c r="B5" s="4"/>
      <c r="C5" s="4"/>
      <c r="D5" s="4"/>
    </row>
    <row r="6" spans="1:4" ht="12.75" customHeight="1" x14ac:dyDescent="0.3">
      <c r="A6" s="4"/>
      <c r="B6" s="4"/>
      <c r="C6" s="4"/>
      <c r="D6" s="4"/>
    </row>
    <row r="7" spans="1:4" ht="12.75" customHeight="1" x14ac:dyDescent="0.3">
      <c r="A7" s="5"/>
      <c r="B7" s="5"/>
      <c r="C7" s="5"/>
      <c r="D7" s="5"/>
    </row>
    <row r="8" spans="1:4" ht="12.75" customHeight="1" x14ac:dyDescent="0.3">
      <c r="A8" s="5"/>
      <c r="B8" s="5"/>
      <c r="C8" s="5"/>
      <c r="D8" s="5"/>
    </row>
    <row r="9" spans="1:4" ht="12.75" customHeight="1" x14ac:dyDescent="0.3">
      <c r="A9" s="6" t="s">
        <v>19</v>
      </c>
      <c r="B9" s="7" t="s">
        <v>20</v>
      </c>
      <c r="C9" s="7" t="s">
        <v>21</v>
      </c>
      <c r="D9" s="7" t="s">
        <v>22</v>
      </c>
    </row>
    <row r="10" spans="1:4" ht="12.75" customHeight="1" x14ac:dyDescent="0.3">
      <c r="A10" s="8"/>
      <c r="B10" s="7"/>
      <c r="C10" s="7" t="s">
        <v>23</v>
      </c>
      <c r="D10" s="7" t="s">
        <v>23</v>
      </c>
    </row>
    <row r="11" spans="1:4" ht="13.5" customHeight="1" x14ac:dyDescent="0.3">
      <c r="A11" s="8"/>
      <c r="B11" s="7"/>
      <c r="C11" s="7" t="s">
        <v>24</v>
      </c>
      <c r="D11" s="7" t="s">
        <v>24</v>
      </c>
    </row>
    <row r="12" spans="1:4" ht="12.75" customHeight="1" x14ac:dyDescent="0.3">
      <c r="A12" s="8"/>
      <c r="B12" s="7"/>
      <c r="C12" s="9">
        <v>1</v>
      </c>
      <c r="D12" s="9">
        <v>2</v>
      </c>
    </row>
    <row r="13" spans="1:4" ht="12.75" customHeight="1" x14ac:dyDescent="0.3">
      <c r="A13" s="6" t="s">
        <v>25</v>
      </c>
      <c r="B13" s="9"/>
      <c r="C13" s="9"/>
      <c r="D13" s="9"/>
    </row>
    <row r="14" spans="1:4" ht="12.75" customHeight="1" x14ac:dyDescent="0.3">
      <c r="A14" s="10" t="s">
        <v>26</v>
      </c>
      <c r="B14" s="7" t="s">
        <v>27</v>
      </c>
      <c r="C14" s="11">
        <v>92</v>
      </c>
      <c r="D14" s="11">
        <v>92</v>
      </c>
    </row>
    <row r="15" spans="1:4" ht="12.75" hidden="1" customHeight="1" x14ac:dyDescent="0.3">
      <c r="A15" s="10" t="s">
        <v>28</v>
      </c>
      <c r="B15" s="7" t="s">
        <v>29</v>
      </c>
      <c r="C15" s="11">
        <v>0</v>
      </c>
      <c r="D15" s="11">
        <v>0</v>
      </c>
    </row>
    <row r="16" spans="1:4" ht="12.75" customHeight="1" x14ac:dyDescent="0.3">
      <c r="A16" s="12" t="s">
        <v>30</v>
      </c>
      <c r="B16" s="7"/>
      <c r="C16" s="13">
        <f>+C15+C14</f>
        <v>92</v>
      </c>
      <c r="D16" s="13">
        <f>+D15+D14</f>
        <v>92</v>
      </c>
    </row>
    <row r="17" spans="1:4" ht="12.75" customHeight="1" x14ac:dyDescent="0.3">
      <c r="A17" s="6" t="s">
        <v>31</v>
      </c>
      <c r="B17" s="7"/>
      <c r="C17" s="14"/>
      <c r="D17" s="14"/>
    </row>
    <row r="18" spans="1:4" ht="12.75" customHeight="1" x14ac:dyDescent="0.3">
      <c r="A18" s="10" t="s">
        <v>32</v>
      </c>
      <c r="B18" s="7" t="s">
        <v>29</v>
      </c>
      <c r="C18" s="11">
        <v>80</v>
      </c>
      <c r="D18" s="11">
        <v>80</v>
      </c>
    </row>
    <row r="19" spans="1:4" ht="12.75" customHeight="1" x14ac:dyDescent="0.3">
      <c r="A19" s="10" t="s">
        <v>33</v>
      </c>
      <c r="B19" s="7" t="s">
        <v>34</v>
      </c>
      <c r="C19" s="11">
        <v>39</v>
      </c>
      <c r="D19" s="11">
        <v>39</v>
      </c>
    </row>
    <row r="20" spans="1:4" ht="12.75" customHeight="1" x14ac:dyDescent="0.3">
      <c r="A20" s="8" t="s">
        <v>35</v>
      </c>
      <c r="B20" s="7" t="s">
        <v>36</v>
      </c>
      <c r="C20" s="15">
        <v>1</v>
      </c>
      <c r="D20" s="15">
        <v>1</v>
      </c>
    </row>
    <row r="21" spans="1:4" ht="12.75" customHeight="1" x14ac:dyDescent="0.3">
      <c r="A21" s="12" t="s">
        <v>37</v>
      </c>
      <c r="B21" s="12"/>
      <c r="C21" s="12">
        <f>SUM(C18:C20)</f>
        <v>120</v>
      </c>
      <c r="D21" s="12">
        <f>SUM(D18:D20)</f>
        <v>120</v>
      </c>
    </row>
    <row r="22" spans="1:4" ht="12.75" customHeight="1" x14ac:dyDescent="0.3">
      <c r="A22" s="12" t="s">
        <v>38</v>
      </c>
      <c r="B22" s="12"/>
      <c r="C22" s="12">
        <f>C16+C21</f>
        <v>212</v>
      </c>
      <c r="D22" s="12">
        <f>D16+D21</f>
        <v>212</v>
      </c>
    </row>
    <row r="23" spans="1:4" ht="12.75" customHeight="1" x14ac:dyDescent="0.3">
      <c r="A23" s="16"/>
      <c r="B23" s="16"/>
      <c r="C23" s="17"/>
      <c r="D23" s="18"/>
    </row>
    <row r="24" spans="1:4" ht="12.75" customHeight="1" x14ac:dyDescent="0.3">
      <c r="A24" s="19" t="s">
        <v>39</v>
      </c>
      <c r="B24" s="20"/>
      <c r="C24" s="21" t="s">
        <v>21</v>
      </c>
      <c r="D24" s="20" t="s">
        <v>22</v>
      </c>
    </row>
    <row r="25" spans="1:4" ht="12.75" customHeight="1" x14ac:dyDescent="0.3">
      <c r="A25" s="22"/>
      <c r="B25" s="23" t="s">
        <v>20</v>
      </c>
      <c r="C25" s="24" t="s">
        <v>23</v>
      </c>
      <c r="D25" s="25" t="s">
        <v>23</v>
      </c>
    </row>
    <row r="26" spans="1:4" ht="12.75" customHeight="1" x14ac:dyDescent="0.3">
      <c r="A26" s="26"/>
      <c r="B26" s="7"/>
      <c r="C26" s="24" t="s">
        <v>24</v>
      </c>
      <c r="D26" s="25" t="s">
        <v>24</v>
      </c>
    </row>
    <row r="27" spans="1:4" ht="12.75" customHeight="1" x14ac:dyDescent="0.3">
      <c r="A27" s="27"/>
      <c r="B27" s="27"/>
      <c r="C27" s="9">
        <v>1</v>
      </c>
      <c r="D27" s="9">
        <v>2</v>
      </c>
    </row>
    <row r="28" spans="1:4" ht="12.75" customHeight="1" x14ac:dyDescent="0.3">
      <c r="A28" s="6" t="s">
        <v>40</v>
      </c>
      <c r="B28" s="9"/>
      <c r="C28" s="9"/>
      <c r="D28" s="9"/>
    </row>
    <row r="29" spans="1:4" ht="12.75" customHeight="1" x14ac:dyDescent="0.3">
      <c r="A29" s="10" t="s">
        <v>3</v>
      </c>
      <c r="B29" s="7" t="s">
        <v>41</v>
      </c>
      <c r="C29" s="11">
        <v>332</v>
      </c>
      <c r="D29" s="11">
        <v>332</v>
      </c>
    </row>
    <row r="30" spans="1:4" ht="12.75" customHeight="1" x14ac:dyDescent="0.3">
      <c r="A30" s="28" t="s">
        <v>42</v>
      </c>
      <c r="B30" s="7"/>
      <c r="C30" s="29">
        <f>D30+D32</f>
        <v>-123</v>
      </c>
      <c r="D30" s="29">
        <v>-124</v>
      </c>
    </row>
    <row r="31" spans="1:4" ht="12.75" customHeight="1" x14ac:dyDescent="0.3">
      <c r="A31" s="28" t="s">
        <v>4</v>
      </c>
      <c r="B31" s="31" t="s">
        <v>43</v>
      </c>
      <c r="C31" s="30">
        <v>1</v>
      </c>
      <c r="D31" s="30">
        <v>1</v>
      </c>
    </row>
    <row r="32" spans="1:4" ht="12.75" customHeight="1" x14ac:dyDescent="0.3">
      <c r="A32" s="32" t="s">
        <v>44</v>
      </c>
      <c r="B32" s="31" t="s">
        <v>45</v>
      </c>
      <c r="C32" s="33">
        <v>0</v>
      </c>
      <c r="D32" s="33">
        <v>1</v>
      </c>
    </row>
    <row r="33" spans="1:5" ht="12.75" customHeight="1" x14ac:dyDescent="0.3">
      <c r="A33" s="34" t="s">
        <v>30</v>
      </c>
      <c r="B33" s="7"/>
      <c r="C33" s="35">
        <f>C29+C30+C32+C31</f>
        <v>210</v>
      </c>
      <c r="D33" s="35">
        <f>D29+D30+D32+D31</f>
        <v>210</v>
      </c>
    </row>
    <row r="34" spans="1:5" ht="12.75" customHeight="1" x14ac:dyDescent="0.3">
      <c r="A34" s="6" t="s">
        <v>46</v>
      </c>
      <c r="B34" s="7"/>
      <c r="C34" s="36"/>
      <c r="D34" s="36"/>
    </row>
    <row r="35" spans="1:5" ht="12.75" customHeight="1" x14ac:dyDescent="0.3">
      <c r="A35" s="8" t="s">
        <v>47</v>
      </c>
      <c r="B35" s="7" t="s">
        <v>48</v>
      </c>
      <c r="C35" s="33">
        <v>2</v>
      </c>
      <c r="D35" s="33">
        <v>2</v>
      </c>
    </row>
    <row r="36" spans="1:5" ht="12.75" hidden="1" customHeight="1" x14ac:dyDescent="0.3">
      <c r="A36" s="8" t="s">
        <v>32</v>
      </c>
      <c r="B36" s="7"/>
      <c r="C36" s="33">
        <v>0</v>
      </c>
      <c r="D36" s="33">
        <v>0</v>
      </c>
    </row>
    <row r="37" spans="1:5" ht="12.75" customHeight="1" x14ac:dyDescent="0.3">
      <c r="A37" s="12" t="s">
        <v>37</v>
      </c>
      <c r="B37" s="7"/>
      <c r="C37" s="35">
        <f>C35+C36</f>
        <v>2</v>
      </c>
      <c r="D37" s="35">
        <f>D35+D36</f>
        <v>2</v>
      </c>
    </row>
    <row r="38" spans="1:5" ht="12.75" customHeight="1" x14ac:dyDescent="0.3">
      <c r="A38" s="12" t="s">
        <v>49</v>
      </c>
      <c r="B38" s="12"/>
      <c r="C38" s="12">
        <f>C33+C37</f>
        <v>212</v>
      </c>
      <c r="D38" s="12">
        <f>D33+D37</f>
        <v>212</v>
      </c>
    </row>
    <row r="39" spans="1:5" ht="13" x14ac:dyDescent="0.3"/>
    <row r="40" spans="1:5" ht="12.75" customHeight="1" x14ac:dyDescent="0.3">
      <c r="C40" s="1">
        <f>+C38-C22</f>
        <v>0</v>
      </c>
      <c r="D40" s="1">
        <f>+D38-D22</f>
        <v>0</v>
      </c>
    </row>
    <row r="41" spans="1:5" ht="12.75" customHeight="1" x14ac:dyDescent="0.3">
      <c r="A41" s="1" t="s">
        <v>12</v>
      </c>
      <c r="B41" s="70"/>
      <c r="C41" s="69"/>
      <c r="D41" s="69"/>
    </row>
    <row r="42" spans="1:5" ht="12.75" customHeight="1" x14ac:dyDescent="0.3">
      <c r="A42" s="37"/>
      <c r="B42" s="5"/>
      <c r="C42" s="5"/>
      <c r="D42" s="5"/>
    </row>
    <row r="43" spans="1:5" ht="12.75" customHeight="1" x14ac:dyDescent="0.3">
      <c r="A43" s="1" t="s">
        <v>13</v>
      </c>
      <c r="B43" s="37" t="s">
        <v>14</v>
      </c>
      <c r="C43" s="37"/>
      <c r="D43" s="5"/>
      <c r="E43" s="5"/>
    </row>
    <row r="44" spans="1:5" ht="12.75" customHeight="1" x14ac:dyDescent="0.3">
      <c r="A44" s="37" t="s">
        <v>15</v>
      </c>
      <c r="B44" s="70" t="s">
        <v>16</v>
      </c>
      <c r="C44" s="69"/>
      <c r="D44" s="69"/>
      <c r="E44" s="69"/>
    </row>
    <row r="45" spans="1:5" ht="12.75" customHeight="1" x14ac:dyDescent="0.3">
      <c r="A45" s="37"/>
      <c r="B45" s="5"/>
      <c r="C45" s="5"/>
      <c r="D45" s="5"/>
      <c r="E45" s="5"/>
    </row>
    <row r="46" spans="1:5" ht="12.75" customHeight="1" x14ac:dyDescent="0.3">
      <c r="A46" s="71"/>
      <c r="B46" s="69"/>
      <c r="C46" s="38"/>
    </row>
    <row r="47" spans="1:5" ht="12.75" customHeight="1" x14ac:dyDescent="0.3">
      <c r="A47" s="71"/>
      <c r="B47" s="69"/>
      <c r="C47" s="69"/>
    </row>
    <row r="48" spans="1:5" ht="12.75" customHeight="1" x14ac:dyDescent="0.3">
      <c r="A48" s="71"/>
      <c r="B48" s="69"/>
      <c r="C48" s="69"/>
      <c r="D48" s="5"/>
    </row>
  </sheetData>
  <mergeCells count="8">
    <mergeCell ref="A46:B46"/>
    <mergeCell ref="A47:C47"/>
    <mergeCell ref="A48:C48"/>
    <mergeCell ref="A1:D1"/>
    <mergeCell ref="A2:D2"/>
    <mergeCell ref="A3:D3"/>
    <mergeCell ref="B41:D41"/>
    <mergeCell ref="B44:E44"/>
  </mergeCells>
  <pageMargins left="0.85" right="0.43333333333333302" top="0.905555555555556" bottom="0.9840277777777779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zoomScale="130" zoomScaleNormal="130" workbookViewId="0">
      <selection activeCell="A35" sqref="A35"/>
    </sheetView>
  </sheetViews>
  <sheetFormatPr defaultColWidth="9.1796875" defaultRowHeight="12.75" customHeight="1" x14ac:dyDescent="0.3"/>
  <cols>
    <col min="1" max="1" width="51.7265625" style="1" customWidth="1"/>
    <col min="2" max="2" width="11.7265625" style="1" customWidth="1"/>
    <col min="3" max="4" width="12" style="1" customWidth="1"/>
    <col min="5" max="5" width="9.1796875" style="1" customWidth="1"/>
    <col min="6" max="16384" width="9.1796875" style="1"/>
  </cols>
  <sheetData>
    <row r="1" spans="1:4" ht="12.75" customHeight="1" x14ac:dyDescent="0.3">
      <c r="A1" s="68" t="s">
        <v>50</v>
      </c>
      <c r="B1" s="69"/>
      <c r="C1" s="69"/>
      <c r="D1" s="69"/>
    </row>
    <row r="2" spans="1:4" ht="12.75" customHeight="1" x14ac:dyDescent="0.3">
      <c r="A2" s="68" t="str">
        <f>+'баланс '!A2:D2</f>
        <v>НА "БУЛГЕРИЪН ИНВЕСТМЪНТ ГРУП" АДСИЦ</v>
      </c>
      <c r="B2" s="69"/>
      <c r="C2" s="69"/>
      <c r="D2" s="69"/>
    </row>
    <row r="3" spans="1:4" ht="12.75" customHeight="1" x14ac:dyDescent="0.3">
      <c r="A3" s="68" t="s">
        <v>1</v>
      </c>
      <c r="B3" s="69"/>
      <c r="C3" s="69"/>
      <c r="D3" s="69"/>
    </row>
    <row r="4" spans="1:4" ht="13" x14ac:dyDescent="0.3"/>
    <row r="5" spans="1:4" ht="13" x14ac:dyDescent="0.3"/>
    <row r="6" spans="1:4" ht="12.75" customHeight="1" x14ac:dyDescent="0.3">
      <c r="A6" s="39"/>
      <c r="B6" s="20"/>
      <c r="C6" s="73" t="s">
        <v>24</v>
      </c>
      <c r="D6" s="74"/>
    </row>
    <row r="7" spans="1:4" ht="12.75" customHeight="1" x14ac:dyDescent="0.3">
      <c r="A7" s="22" t="s">
        <v>51</v>
      </c>
      <c r="B7" s="23" t="s">
        <v>20</v>
      </c>
      <c r="C7" s="21" t="s">
        <v>21</v>
      </c>
      <c r="D7" s="20" t="s">
        <v>22</v>
      </c>
    </row>
    <row r="8" spans="1:4" ht="12.75" customHeight="1" x14ac:dyDescent="0.3">
      <c r="A8" s="40"/>
      <c r="B8" s="25"/>
      <c r="C8" s="24" t="s">
        <v>23</v>
      </c>
      <c r="D8" s="25" t="s">
        <v>23</v>
      </c>
    </row>
    <row r="9" spans="1:4" ht="12.75" customHeight="1" x14ac:dyDescent="0.3">
      <c r="A9" s="9" t="s">
        <v>52</v>
      </c>
      <c r="B9" s="27"/>
      <c r="C9" s="9">
        <v>1</v>
      </c>
      <c r="D9" s="9">
        <v>2</v>
      </c>
    </row>
    <row r="10" spans="1:4" ht="12.75" hidden="1" customHeight="1" x14ac:dyDescent="0.3">
      <c r="A10" s="6" t="s">
        <v>53</v>
      </c>
      <c r="B10" s="25"/>
      <c r="C10" s="41">
        <f>+C11+C12</f>
        <v>0</v>
      </c>
      <c r="D10" s="42">
        <v>0</v>
      </c>
    </row>
    <row r="11" spans="1:4" ht="12.75" hidden="1" customHeight="1" x14ac:dyDescent="0.3">
      <c r="A11" s="8" t="s">
        <v>54</v>
      </c>
      <c r="B11" s="25"/>
      <c r="C11" s="43">
        <v>0</v>
      </c>
      <c r="D11" s="43">
        <v>0</v>
      </c>
    </row>
    <row r="12" spans="1:4" ht="12.75" hidden="1" customHeight="1" x14ac:dyDescent="0.3">
      <c r="A12" s="8" t="s">
        <v>55</v>
      </c>
      <c r="B12" s="25"/>
      <c r="C12" s="44">
        <v>0</v>
      </c>
      <c r="D12" s="44">
        <v>0</v>
      </c>
    </row>
    <row r="13" spans="1:4" ht="12.75" customHeight="1" x14ac:dyDescent="0.3">
      <c r="A13" s="6" t="s">
        <v>56</v>
      </c>
      <c r="B13" s="25"/>
      <c r="C13" s="41">
        <f>+C14+C15+C17+C16</f>
        <v>0</v>
      </c>
      <c r="D13" s="41">
        <f>+D14+D15+D17+D16</f>
        <v>-1</v>
      </c>
    </row>
    <row r="14" spans="1:4" ht="12.75" hidden="1" customHeight="1" x14ac:dyDescent="0.3">
      <c r="A14" s="8" t="s">
        <v>57</v>
      </c>
      <c r="B14" s="25" t="s">
        <v>58</v>
      </c>
      <c r="C14" s="43">
        <v>0</v>
      </c>
      <c r="D14" s="43">
        <v>-1</v>
      </c>
    </row>
    <row r="15" spans="1:4" ht="12.75" hidden="1" customHeight="1" x14ac:dyDescent="0.3">
      <c r="A15" s="8" t="s">
        <v>59</v>
      </c>
      <c r="B15" s="25" t="s">
        <v>58</v>
      </c>
      <c r="C15" s="43">
        <v>0</v>
      </c>
      <c r="D15" s="43">
        <v>0</v>
      </c>
    </row>
    <row r="16" spans="1:4" ht="12.75" hidden="1" customHeight="1" x14ac:dyDescent="0.3">
      <c r="A16" s="8" t="s">
        <v>60</v>
      </c>
      <c r="B16" s="25" t="s">
        <v>61</v>
      </c>
      <c r="C16" s="43">
        <v>0</v>
      </c>
      <c r="D16" s="43">
        <v>0</v>
      </c>
    </row>
    <row r="17" spans="1:4" ht="12.75" hidden="1" customHeight="1" x14ac:dyDescent="0.3">
      <c r="A17" s="8" t="s">
        <v>62</v>
      </c>
      <c r="B17" s="25" t="s">
        <v>61</v>
      </c>
      <c r="C17" s="43">
        <v>0</v>
      </c>
      <c r="D17" s="43">
        <v>0</v>
      </c>
    </row>
    <row r="18" spans="1:4" ht="12.75" customHeight="1" x14ac:dyDescent="0.3">
      <c r="A18" s="6" t="s">
        <v>63</v>
      </c>
      <c r="B18" s="27"/>
      <c r="C18" s="35">
        <f>+C10+C13</f>
        <v>0</v>
      </c>
      <c r="D18" s="35">
        <f>+D10+D13</f>
        <v>-1</v>
      </c>
    </row>
    <row r="19" spans="1:4" ht="12.75" customHeight="1" x14ac:dyDescent="0.3">
      <c r="A19" s="6" t="s">
        <v>53</v>
      </c>
      <c r="B19" s="25"/>
      <c r="C19" s="45">
        <v>0</v>
      </c>
      <c r="D19" s="46">
        <f>D20+D21+D22</f>
        <v>0</v>
      </c>
    </row>
    <row r="20" spans="1:4" ht="12.75" hidden="1" customHeight="1" x14ac:dyDescent="0.3">
      <c r="A20" s="8" t="s">
        <v>55</v>
      </c>
      <c r="B20" s="25" t="s">
        <v>64</v>
      </c>
      <c r="C20" s="33">
        <v>0</v>
      </c>
      <c r="D20" s="33">
        <v>0</v>
      </c>
    </row>
    <row r="21" spans="1:4" ht="12.75" hidden="1" customHeight="1" x14ac:dyDescent="0.3">
      <c r="A21" s="8" t="s">
        <v>65</v>
      </c>
      <c r="B21" s="47" t="s">
        <v>66</v>
      </c>
      <c r="C21" s="33">
        <v>0</v>
      </c>
      <c r="D21" s="33">
        <v>0</v>
      </c>
    </row>
    <row r="22" spans="1:4" ht="12.75" hidden="1" customHeight="1" x14ac:dyDescent="0.3">
      <c r="A22" s="8" t="s">
        <v>67</v>
      </c>
      <c r="B22" s="47"/>
      <c r="C22" s="33">
        <v>0</v>
      </c>
      <c r="D22" s="33">
        <v>0</v>
      </c>
    </row>
    <row r="23" spans="1:4" ht="12.75" customHeight="1" x14ac:dyDescent="0.3">
      <c r="A23" s="6" t="s">
        <v>68</v>
      </c>
      <c r="B23" s="47"/>
      <c r="C23" s="13">
        <f>+C24+C25</f>
        <v>0</v>
      </c>
      <c r="D23" s="13">
        <f>+D25+D24</f>
        <v>0</v>
      </c>
    </row>
    <row r="24" spans="1:4" ht="12.75" hidden="1" customHeight="1" x14ac:dyDescent="0.3">
      <c r="A24" s="8" t="s">
        <v>69</v>
      </c>
      <c r="B24" s="25" t="s">
        <v>64</v>
      </c>
      <c r="C24" s="33">
        <v>0</v>
      </c>
      <c r="D24" s="33">
        <v>0</v>
      </c>
    </row>
    <row r="25" spans="1:4" ht="12.75" hidden="1" customHeight="1" x14ac:dyDescent="0.3">
      <c r="A25" s="48" t="s">
        <v>70</v>
      </c>
      <c r="B25" s="25" t="s">
        <v>64</v>
      </c>
      <c r="C25" s="33">
        <v>0</v>
      </c>
      <c r="D25" s="33">
        <v>0</v>
      </c>
    </row>
    <row r="26" spans="1:4" ht="12.75" customHeight="1" x14ac:dyDescent="0.3">
      <c r="A26" s="6" t="s">
        <v>71</v>
      </c>
      <c r="B26" s="47"/>
      <c r="C26" s="13">
        <f>+C27+C28</f>
        <v>0</v>
      </c>
      <c r="D26" s="13">
        <f>+D28+D27</f>
        <v>2</v>
      </c>
    </row>
    <row r="27" spans="1:4" ht="12.75" hidden="1" customHeight="1" x14ac:dyDescent="0.3">
      <c r="A27" s="8" t="s">
        <v>72</v>
      </c>
      <c r="B27" s="47" t="s">
        <v>73</v>
      </c>
      <c r="C27" s="33">
        <v>0</v>
      </c>
      <c r="D27" s="33">
        <v>2</v>
      </c>
    </row>
    <row r="28" spans="1:4" ht="12.75" hidden="1" customHeight="1" x14ac:dyDescent="0.3">
      <c r="A28" s="48" t="s">
        <v>70</v>
      </c>
      <c r="B28" s="47"/>
      <c r="C28" s="33">
        <v>0</v>
      </c>
      <c r="D28" s="33">
        <v>0</v>
      </c>
    </row>
    <row r="29" spans="1:4" ht="12.75" customHeight="1" x14ac:dyDescent="0.3">
      <c r="A29" s="6" t="s">
        <v>74</v>
      </c>
      <c r="B29" s="25"/>
      <c r="C29" s="13">
        <f>+C26+C23</f>
        <v>0</v>
      </c>
      <c r="D29" s="13">
        <f>+D26+D23</f>
        <v>2</v>
      </c>
    </row>
    <row r="30" spans="1:4" ht="12.75" customHeight="1" x14ac:dyDescent="0.3">
      <c r="A30" s="12" t="s">
        <v>75</v>
      </c>
      <c r="B30" s="7"/>
      <c r="C30" s="35">
        <f>C18+C29</f>
        <v>0</v>
      </c>
      <c r="D30" s="35">
        <f>D18+D29</f>
        <v>1</v>
      </c>
    </row>
    <row r="31" spans="1:4" ht="12.75" customHeight="1" x14ac:dyDescent="0.3">
      <c r="A31" s="10" t="s">
        <v>76</v>
      </c>
      <c r="B31" s="25"/>
      <c r="C31" s="33">
        <v>0</v>
      </c>
      <c r="D31" s="33">
        <v>0</v>
      </c>
    </row>
    <row r="32" spans="1:4" ht="12.75" customHeight="1" x14ac:dyDescent="0.3">
      <c r="A32" s="12" t="s">
        <v>77</v>
      </c>
      <c r="B32" s="12"/>
      <c r="C32" s="35">
        <f>C30-C31</f>
        <v>0</v>
      </c>
      <c r="D32" s="35">
        <f>D30-D31</f>
        <v>1</v>
      </c>
    </row>
    <row r="33" spans="1:5" ht="13" x14ac:dyDescent="0.3"/>
    <row r="34" spans="1:5" ht="12.75" customHeight="1" x14ac:dyDescent="0.3">
      <c r="C34" s="1">
        <f>+C32-'баланс '!C32</f>
        <v>0</v>
      </c>
    </row>
    <row r="35" spans="1:5" ht="12.75" customHeight="1" x14ac:dyDescent="0.3">
      <c r="A35" s="1" t="s">
        <v>12</v>
      </c>
    </row>
    <row r="36" spans="1:5" ht="13" x14ac:dyDescent="0.3"/>
    <row r="37" spans="1:5" ht="12.75" customHeight="1" x14ac:dyDescent="0.3">
      <c r="A37" s="1" t="s">
        <v>13</v>
      </c>
      <c r="B37" s="37" t="s">
        <v>14</v>
      </c>
      <c r="C37" s="37"/>
      <c r="D37" s="5"/>
      <c r="E37" s="5"/>
    </row>
    <row r="38" spans="1:5" ht="12.75" customHeight="1" x14ac:dyDescent="0.3">
      <c r="A38" s="37" t="s">
        <v>15</v>
      </c>
      <c r="B38" s="70" t="s">
        <v>16</v>
      </c>
      <c r="C38" s="69"/>
      <c r="D38" s="69"/>
      <c r="E38" s="69"/>
    </row>
    <row r="39" spans="1:5" ht="12.75" customHeight="1" x14ac:dyDescent="0.3">
      <c r="A39" s="37"/>
      <c r="B39" s="5"/>
      <c r="C39" s="5"/>
      <c r="D39" s="5"/>
      <c r="E39" s="5"/>
    </row>
    <row r="40" spans="1:5" ht="12.75" customHeight="1" x14ac:dyDescent="0.3">
      <c r="A40" s="71"/>
      <c r="B40" s="69"/>
      <c r="C40" s="38"/>
    </row>
    <row r="41" spans="1:5" ht="12.75" customHeight="1" x14ac:dyDescent="0.3">
      <c r="A41" s="71"/>
      <c r="B41" s="69"/>
      <c r="C41" s="69"/>
    </row>
    <row r="42" spans="1:5" ht="12.75" customHeight="1" x14ac:dyDescent="0.3">
      <c r="A42" s="71"/>
      <c r="B42" s="69"/>
      <c r="C42" s="69"/>
      <c r="D42" s="5"/>
    </row>
    <row r="43" spans="1:5" ht="12.75" customHeight="1" x14ac:dyDescent="0.3">
      <c r="A43" s="71"/>
      <c r="B43" s="69"/>
      <c r="C43" s="69"/>
    </row>
    <row r="44" spans="1:5" ht="12.75" customHeight="1" x14ac:dyDescent="0.3">
      <c r="A44" s="71"/>
      <c r="B44" s="69"/>
      <c r="C44" s="69"/>
    </row>
  </sheetData>
  <mergeCells count="10">
    <mergeCell ref="A40:B40"/>
    <mergeCell ref="A41:C41"/>
    <mergeCell ref="A42:C42"/>
    <mergeCell ref="A43:C43"/>
    <mergeCell ref="A44:C44"/>
    <mergeCell ref="A1:D1"/>
    <mergeCell ref="A2:D2"/>
    <mergeCell ref="A3:D3"/>
    <mergeCell ref="C6:D6"/>
    <mergeCell ref="B38:E38"/>
  </mergeCells>
  <pageMargins left="0.6" right="0.27986111111111101" top="0.98402777777777795" bottom="0.98402777777777795" header="0.511811023622047" footer="0.511811023622047"/>
  <pageSetup paperSize="9" scale="9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zoomScale="130" zoomScaleNormal="130" workbookViewId="0">
      <selection activeCell="A26" sqref="A26"/>
    </sheetView>
  </sheetViews>
  <sheetFormatPr defaultColWidth="9.1796875" defaultRowHeight="12.75" customHeight="1" x14ac:dyDescent="0.3"/>
  <cols>
    <col min="1" max="1" width="49.26953125" style="1" customWidth="1"/>
    <col min="2" max="3" width="16.26953125" style="1" customWidth="1"/>
    <col min="4" max="4" width="9.1796875" style="1" customWidth="1"/>
    <col min="5" max="16384" width="9.1796875" style="1"/>
  </cols>
  <sheetData>
    <row r="1" spans="1:3" ht="12.75" customHeight="1" x14ac:dyDescent="0.3">
      <c r="A1" s="68" t="s">
        <v>78</v>
      </c>
      <c r="B1" s="69"/>
      <c r="C1" s="69"/>
    </row>
    <row r="2" spans="1:3" ht="12.75" customHeight="1" x14ac:dyDescent="0.3">
      <c r="A2" s="68" t="str">
        <f>+'баланс '!A2:D2</f>
        <v>НА "БУЛГЕРИЪН ИНВЕСТМЪНТ ГРУП" АДСИЦ</v>
      </c>
      <c r="B2" s="69"/>
      <c r="C2" s="69"/>
    </row>
    <row r="3" spans="1:3" ht="12.75" customHeight="1" x14ac:dyDescent="0.3">
      <c r="A3" s="68" t="s">
        <v>1</v>
      </c>
      <c r="B3" s="69"/>
      <c r="C3" s="69"/>
    </row>
    <row r="4" spans="1:3" ht="13" x14ac:dyDescent="0.3"/>
    <row r="5" spans="1:3" ht="13" x14ac:dyDescent="0.3"/>
    <row r="6" spans="1:3" ht="12.75" customHeight="1" x14ac:dyDescent="0.3">
      <c r="A6" s="2"/>
      <c r="B6" s="2"/>
      <c r="C6" s="49"/>
    </row>
    <row r="7" spans="1:3" ht="12.75" customHeight="1" x14ac:dyDescent="0.3">
      <c r="A7" s="7" t="s">
        <v>51</v>
      </c>
      <c r="B7" s="7" t="s">
        <v>79</v>
      </c>
      <c r="C7" s="7" t="s">
        <v>80</v>
      </c>
    </row>
    <row r="8" spans="1:3" ht="12.75" customHeight="1" x14ac:dyDescent="0.3">
      <c r="A8" s="12" t="s">
        <v>81</v>
      </c>
      <c r="B8" s="8"/>
      <c r="C8" s="8"/>
    </row>
    <row r="9" spans="1:3" ht="12.75" hidden="1" customHeight="1" x14ac:dyDescent="0.3">
      <c r="A9" s="8" t="s">
        <v>82</v>
      </c>
      <c r="B9" s="50">
        <v>0</v>
      </c>
      <c r="C9" s="51">
        <v>0</v>
      </c>
    </row>
    <row r="10" spans="1:3" ht="12.75" hidden="1" customHeight="1" x14ac:dyDescent="0.3">
      <c r="A10" s="8" t="s">
        <v>83</v>
      </c>
      <c r="B10" s="11">
        <v>0</v>
      </c>
      <c r="C10" s="11">
        <v>0</v>
      </c>
    </row>
    <row r="11" spans="1:3" ht="12.75" hidden="1" customHeight="1" x14ac:dyDescent="0.3">
      <c r="A11" s="8" t="s">
        <v>84</v>
      </c>
      <c r="B11" s="11">
        <v>0</v>
      </c>
      <c r="C11" s="11">
        <v>0</v>
      </c>
    </row>
    <row r="12" spans="1:3" ht="12.75" hidden="1" customHeight="1" x14ac:dyDescent="0.3">
      <c r="A12" s="8" t="s">
        <v>85</v>
      </c>
      <c r="B12" s="11">
        <v>0</v>
      </c>
      <c r="C12" s="11">
        <v>0</v>
      </c>
    </row>
    <row r="13" spans="1:3" ht="12.75" hidden="1" customHeight="1" x14ac:dyDescent="0.3">
      <c r="A13" s="8" t="s">
        <v>86</v>
      </c>
      <c r="B13" s="11">
        <v>0</v>
      </c>
      <c r="C13" s="11">
        <v>0</v>
      </c>
    </row>
    <row r="14" spans="1:3" ht="12.75" customHeight="1" x14ac:dyDescent="0.3">
      <c r="A14" s="12" t="s">
        <v>87</v>
      </c>
      <c r="B14" s="13">
        <f>SUM(B9:B13)</f>
        <v>0</v>
      </c>
      <c r="C14" s="13">
        <f>SUM(C9:C13)</f>
        <v>0</v>
      </c>
    </row>
    <row r="15" spans="1:3" ht="12.75" hidden="1" customHeight="1" x14ac:dyDescent="0.3">
      <c r="A15" s="12" t="s">
        <v>88</v>
      </c>
      <c r="B15" s="51">
        <v>0</v>
      </c>
      <c r="C15" s="51">
        <v>0</v>
      </c>
    </row>
    <row r="16" spans="1:3" ht="12.75" hidden="1" customHeight="1" x14ac:dyDescent="0.3">
      <c r="A16" s="8" t="s">
        <v>89</v>
      </c>
      <c r="B16" s="11">
        <v>0</v>
      </c>
      <c r="C16" s="11">
        <v>0</v>
      </c>
    </row>
    <row r="17" spans="1:5" ht="12.75" hidden="1" customHeight="1" x14ac:dyDescent="0.3">
      <c r="A17" s="8" t="s">
        <v>90</v>
      </c>
      <c r="B17" s="11">
        <v>0</v>
      </c>
      <c r="C17" s="11">
        <v>0</v>
      </c>
    </row>
    <row r="18" spans="1:5" ht="12.75" hidden="1" customHeight="1" x14ac:dyDescent="0.3">
      <c r="A18" s="8" t="s">
        <v>91</v>
      </c>
      <c r="B18" s="11">
        <v>0</v>
      </c>
      <c r="C18" s="11">
        <v>0</v>
      </c>
    </row>
    <row r="19" spans="1:5" ht="12.75" hidden="1" customHeight="1" x14ac:dyDescent="0.3">
      <c r="A19" s="8" t="s">
        <v>92</v>
      </c>
      <c r="B19" s="11">
        <v>0</v>
      </c>
      <c r="C19" s="11">
        <v>0</v>
      </c>
    </row>
    <row r="20" spans="1:5" ht="12.75" hidden="1" customHeight="1" x14ac:dyDescent="0.3">
      <c r="A20" s="8" t="s">
        <v>93</v>
      </c>
      <c r="B20" s="11">
        <v>0</v>
      </c>
      <c r="C20" s="11">
        <v>0</v>
      </c>
    </row>
    <row r="21" spans="1:5" ht="12.75" hidden="1" customHeight="1" x14ac:dyDescent="0.3">
      <c r="A21" s="12" t="s">
        <v>94</v>
      </c>
      <c r="B21" s="13">
        <f>SUM(B16:B20)</f>
        <v>0</v>
      </c>
      <c r="C21" s="13">
        <f>SUM(C16:C20)</f>
        <v>0</v>
      </c>
    </row>
    <row r="22" spans="1:5" ht="12.75" hidden="1" customHeight="1" x14ac:dyDescent="0.3">
      <c r="A22" s="8" t="s">
        <v>95</v>
      </c>
      <c r="B22" s="11">
        <v>0</v>
      </c>
      <c r="C22" s="11">
        <v>0</v>
      </c>
    </row>
    <row r="23" spans="1:5" ht="12.75" hidden="1" customHeight="1" x14ac:dyDescent="0.3">
      <c r="A23" s="8" t="s">
        <v>96</v>
      </c>
      <c r="B23" s="11">
        <v>0</v>
      </c>
      <c r="C23" s="11">
        <v>0</v>
      </c>
    </row>
    <row r="24" spans="1:5" ht="12.75" hidden="1" customHeight="1" x14ac:dyDescent="0.3">
      <c r="A24" s="12" t="s">
        <v>97</v>
      </c>
      <c r="B24" s="13">
        <f>SUM(B22)+B23</f>
        <v>0</v>
      </c>
      <c r="C24" s="13">
        <f>SUM(C22)+C23</f>
        <v>0</v>
      </c>
    </row>
    <row r="25" spans="1:5" ht="12.75" customHeight="1" x14ac:dyDescent="0.3">
      <c r="A25" s="12" t="s">
        <v>98</v>
      </c>
      <c r="B25" s="13">
        <f>+B14+B21</f>
        <v>0</v>
      </c>
      <c r="C25" s="13">
        <f>+C14+C21</f>
        <v>0</v>
      </c>
    </row>
    <row r="26" spans="1:5" ht="12.75" customHeight="1" x14ac:dyDescent="0.3">
      <c r="A26" s="12" t="s">
        <v>99</v>
      </c>
      <c r="B26" s="52">
        <v>1</v>
      </c>
      <c r="C26" s="52">
        <v>1</v>
      </c>
    </row>
    <row r="27" spans="1:5" ht="12.75" customHeight="1" x14ac:dyDescent="0.3">
      <c r="A27" s="12" t="s">
        <v>100</v>
      </c>
      <c r="B27" s="13">
        <f>B25+B26</f>
        <v>1</v>
      </c>
      <c r="C27" s="13">
        <f>C25+C26</f>
        <v>1</v>
      </c>
    </row>
    <row r="28" spans="1:5" ht="12.75" customHeight="1" x14ac:dyDescent="0.3">
      <c r="A28" s="37"/>
    </row>
    <row r="29" spans="1:5" ht="12.75" customHeight="1" x14ac:dyDescent="0.3">
      <c r="A29" s="37"/>
      <c r="B29" s="1">
        <f>+B27-'баланс '!C20</f>
        <v>0</v>
      </c>
      <c r="C29" s="1">
        <f>C27-'баланс '!D20</f>
        <v>0</v>
      </c>
    </row>
    <row r="30" spans="1:5" ht="12.75" customHeight="1" x14ac:dyDescent="0.3">
      <c r="A30" s="1" t="s">
        <v>12</v>
      </c>
    </row>
    <row r="31" spans="1:5" ht="12" customHeight="1" x14ac:dyDescent="0.3"/>
    <row r="32" spans="1:5" ht="12" customHeight="1" x14ac:dyDescent="0.3">
      <c r="A32" s="1" t="s">
        <v>13</v>
      </c>
      <c r="B32" s="37" t="s">
        <v>14</v>
      </c>
      <c r="C32" s="37"/>
      <c r="D32" s="5"/>
      <c r="E32" s="5"/>
    </row>
    <row r="33" spans="1:5" ht="12" customHeight="1" x14ac:dyDescent="0.3">
      <c r="A33" s="37" t="s">
        <v>15</v>
      </c>
      <c r="B33" s="70" t="s">
        <v>16</v>
      </c>
      <c r="C33" s="69"/>
      <c r="D33" s="69"/>
      <c r="E33" s="69"/>
    </row>
    <row r="34" spans="1:5" ht="12.75" customHeight="1" x14ac:dyDescent="0.3">
      <c r="A34" s="37"/>
      <c r="B34" s="5"/>
      <c r="C34" s="5"/>
      <c r="D34" s="5"/>
      <c r="E34" s="5"/>
    </row>
    <row r="35" spans="1:5" ht="12.75" customHeight="1" x14ac:dyDescent="0.3">
      <c r="A35" s="71"/>
      <c r="B35" s="69"/>
      <c r="C35" s="38"/>
    </row>
    <row r="36" spans="1:5" ht="12.75" customHeight="1" x14ac:dyDescent="0.3">
      <c r="A36" s="71"/>
      <c r="B36" s="69"/>
      <c r="C36" s="69"/>
    </row>
    <row r="37" spans="1:5" ht="12.75" customHeight="1" x14ac:dyDescent="0.3">
      <c r="A37" s="71"/>
      <c r="B37" s="69"/>
      <c r="C37" s="69"/>
      <c r="D37" s="5"/>
    </row>
    <row r="38" spans="1:5" ht="12.75" customHeight="1" x14ac:dyDescent="0.3">
      <c r="A38" s="71"/>
      <c r="B38" s="69"/>
      <c r="C38" s="69"/>
    </row>
    <row r="39" spans="1:5" ht="12.75" customHeight="1" x14ac:dyDescent="0.3">
      <c r="A39" s="71"/>
      <c r="B39" s="69"/>
      <c r="C39" s="69"/>
    </row>
  </sheetData>
  <mergeCells count="9">
    <mergeCell ref="A36:C36"/>
    <mergeCell ref="A37:C37"/>
    <mergeCell ref="A38:C38"/>
    <mergeCell ref="A39:C39"/>
    <mergeCell ref="A1:C1"/>
    <mergeCell ref="A2:C2"/>
    <mergeCell ref="A3:C3"/>
    <mergeCell ref="B33:E33"/>
    <mergeCell ref="A35:B35"/>
  </mergeCells>
  <pageMargins left="0.94513888888888897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zoomScale="115" zoomScaleNormal="115" workbookViewId="0">
      <selection activeCell="A15" sqref="A15"/>
    </sheetView>
  </sheetViews>
  <sheetFormatPr defaultColWidth="9.1796875" defaultRowHeight="12.75" customHeight="1" x14ac:dyDescent="0.3"/>
  <cols>
    <col min="1" max="1" width="37.81640625" style="1" customWidth="1"/>
    <col min="2" max="2" width="17.54296875" style="1" customWidth="1"/>
    <col min="3" max="3" width="16.54296875" style="1" customWidth="1"/>
    <col min="4" max="4" width="11.81640625" style="1" customWidth="1"/>
    <col min="5" max="5" width="12" style="1" customWidth="1"/>
    <col min="6" max="6" width="9.1796875" style="1" customWidth="1"/>
    <col min="7" max="16384" width="9.1796875" style="1"/>
  </cols>
  <sheetData>
    <row r="1" spans="1:5" ht="12.75" customHeight="1" x14ac:dyDescent="0.3">
      <c r="A1" s="68" t="s">
        <v>0</v>
      </c>
      <c r="B1" s="69"/>
      <c r="C1" s="69"/>
      <c r="D1" s="69"/>
      <c r="E1" s="69"/>
    </row>
    <row r="2" spans="1:5" ht="12.75" customHeight="1" x14ac:dyDescent="0.3">
      <c r="A2" s="68" t="str">
        <f>+'баланс '!A2:D2</f>
        <v>НА "БУЛГЕРИЪН ИНВЕСТМЪНТ ГРУП" АДСИЦ</v>
      </c>
      <c r="B2" s="69"/>
      <c r="C2" s="69"/>
      <c r="D2" s="69"/>
      <c r="E2" s="69"/>
    </row>
    <row r="3" spans="1:5" ht="12.75" customHeight="1" x14ac:dyDescent="0.3">
      <c r="A3" s="68" t="s">
        <v>1</v>
      </c>
      <c r="B3" s="69"/>
      <c r="C3" s="69"/>
      <c r="D3" s="69"/>
      <c r="E3" s="69"/>
    </row>
    <row r="4" spans="1:5" ht="12.75" customHeight="1" x14ac:dyDescent="0.3">
      <c r="A4" s="2"/>
      <c r="B4" s="2"/>
      <c r="C4" s="2"/>
      <c r="D4" s="2"/>
      <c r="E4" s="2"/>
    </row>
    <row r="5" spans="1:5" ht="13" x14ac:dyDescent="0.3"/>
    <row r="6" spans="1:5" ht="13" x14ac:dyDescent="0.3"/>
    <row r="7" spans="1:5" ht="12.75" customHeight="1" x14ac:dyDescent="0.3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</row>
    <row r="8" spans="1:5" ht="12.75" customHeight="1" x14ac:dyDescent="0.3">
      <c r="A8" s="8"/>
      <c r="B8" s="7">
        <v>1</v>
      </c>
      <c r="C8" s="7">
        <v>2</v>
      </c>
      <c r="D8" s="7">
        <v>3</v>
      </c>
      <c r="E8" s="7">
        <v>4</v>
      </c>
    </row>
    <row r="9" spans="1:5" ht="12.75" customHeight="1" x14ac:dyDescent="0.3">
      <c r="A9" s="6" t="s">
        <v>7</v>
      </c>
      <c r="B9" s="12">
        <f>+'баланс '!D29</f>
        <v>332</v>
      </c>
      <c r="C9" s="29">
        <f>+'баланс '!D31</f>
        <v>1</v>
      </c>
      <c r="D9" s="12">
        <f>'баланс '!D30+'баланс '!D32</f>
        <v>-123</v>
      </c>
      <c r="E9" s="12">
        <f>B9+C9+D9</f>
        <v>210</v>
      </c>
    </row>
    <row r="10" spans="1:5" ht="12.75" hidden="1" customHeight="1" x14ac:dyDescent="0.3">
      <c r="A10" s="8" t="s">
        <v>8</v>
      </c>
      <c r="B10" s="12">
        <v>0</v>
      </c>
      <c r="C10" s="12">
        <v>0</v>
      </c>
      <c r="D10" s="8">
        <v>0</v>
      </c>
      <c r="E10" s="12">
        <f>B10+C10+D10</f>
        <v>0</v>
      </c>
    </row>
    <row r="11" spans="1:5" ht="12.75" hidden="1" customHeight="1" x14ac:dyDescent="0.3">
      <c r="A11" s="10" t="s">
        <v>9</v>
      </c>
      <c r="B11" s="8">
        <v>0</v>
      </c>
      <c r="C11" s="8">
        <v>0</v>
      </c>
      <c r="D11" s="8">
        <v>0</v>
      </c>
      <c r="E11" s="12">
        <f>B11+C11+D11</f>
        <v>0</v>
      </c>
    </row>
    <row r="12" spans="1:5" ht="12.75" hidden="1" customHeight="1" x14ac:dyDescent="0.3">
      <c r="A12" s="10" t="s">
        <v>4</v>
      </c>
      <c r="B12" s="8"/>
      <c r="C12" s="8"/>
      <c r="D12" s="8">
        <v>0</v>
      </c>
      <c r="E12" s="12">
        <f>D12</f>
        <v>0</v>
      </c>
    </row>
    <row r="13" spans="1:5" ht="12.75" customHeight="1" x14ac:dyDescent="0.3">
      <c r="A13" s="8" t="s">
        <v>10</v>
      </c>
      <c r="B13" s="8">
        <v>0</v>
      </c>
      <c r="C13" s="8"/>
      <c r="D13" s="8">
        <f>+'баланс '!C32</f>
        <v>0</v>
      </c>
      <c r="E13" s="12">
        <f>B13+D13</f>
        <v>0</v>
      </c>
    </row>
    <row r="14" spans="1:5" ht="12.75" customHeight="1" x14ac:dyDescent="0.3">
      <c r="A14" s="6" t="s">
        <v>11</v>
      </c>
      <c r="B14" s="12">
        <f>B9+B10+B13</f>
        <v>332</v>
      </c>
      <c r="C14" s="12">
        <f>C9+C10</f>
        <v>1</v>
      </c>
      <c r="D14" s="12">
        <f>D9+D10+D11+D12+D13</f>
        <v>-123</v>
      </c>
      <c r="E14" s="12">
        <f>B14+C14+D14</f>
        <v>210</v>
      </c>
    </row>
    <row r="15" spans="1:5" ht="12.75" customHeight="1" x14ac:dyDescent="0.3">
      <c r="A15" s="37"/>
    </row>
    <row r="16" spans="1:5" ht="12.75" customHeight="1" x14ac:dyDescent="0.3">
      <c r="A16" s="37"/>
    </row>
    <row r="17" spans="1:5" ht="12.75" customHeight="1" x14ac:dyDescent="0.3">
      <c r="A17" s="1" t="s">
        <v>12</v>
      </c>
    </row>
    <row r="18" spans="1:5" ht="13" x14ac:dyDescent="0.3"/>
    <row r="19" spans="1:5" ht="13" x14ac:dyDescent="0.3"/>
    <row r="20" spans="1:5" ht="13" x14ac:dyDescent="0.3"/>
    <row r="21" spans="1:5" ht="13" x14ac:dyDescent="0.3"/>
    <row r="22" spans="1:5" ht="12.75" customHeight="1" x14ac:dyDescent="0.3">
      <c r="A22" s="1" t="s">
        <v>13</v>
      </c>
      <c r="B22" s="37" t="s">
        <v>14</v>
      </c>
      <c r="C22" s="37"/>
      <c r="D22" s="5"/>
      <c r="E22" s="5"/>
    </row>
    <row r="23" spans="1:5" ht="12.75" customHeight="1" x14ac:dyDescent="0.3">
      <c r="A23" s="37" t="s">
        <v>15</v>
      </c>
      <c r="B23" s="70" t="s">
        <v>16</v>
      </c>
      <c r="C23" s="69"/>
      <c r="D23" s="69"/>
      <c r="E23" s="69"/>
    </row>
    <row r="24" spans="1:5" ht="12.75" customHeight="1" x14ac:dyDescent="0.3">
      <c r="A24" s="37"/>
      <c r="B24" s="5"/>
      <c r="C24" s="5"/>
      <c r="D24" s="5"/>
      <c r="E24" s="5"/>
    </row>
    <row r="25" spans="1:5" ht="12.75" customHeight="1" x14ac:dyDescent="0.3">
      <c r="A25" s="71"/>
      <c r="B25" s="69"/>
      <c r="C25" s="38"/>
    </row>
    <row r="26" spans="1:5" ht="12.75" customHeight="1" x14ac:dyDescent="0.3">
      <c r="A26" s="71"/>
      <c r="B26" s="69"/>
      <c r="C26" s="69"/>
    </row>
    <row r="27" spans="1:5" ht="12.75" customHeight="1" x14ac:dyDescent="0.3">
      <c r="A27" s="71"/>
      <c r="B27" s="69"/>
      <c r="C27" s="69"/>
      <c r="D27" s="5"/>
    </row>
    <row r="28" spans="1:5" ht="12.75" customHeight="1" x14ac:dyDescent="0.3">
      <c r="A28" s="37"/>
    </row>
    <row r="29" spans="1:5" ht="12.75" customHeight="1" x14ac:dyDescent="0.3">
      <c r="A29" s="37"/>
    </row>
    <row r="30" spans="1:5" ht="13" x14ac:dyDescent="0.3"/>
    <row r="31" spans="1:5" ht="12.75" customHeight="1" x14ac:dyDescent="0.3">
      <c r="C31" s="53"/>
      <c r="E31" s="53"/>
    </row>
    <row r="32" spans="1:5" ht="12.75" customHeight="1" x14ac:dyDescent="0.3">
      <c r="C32" s="53"/>
      <c r="E32" s="53"/>
    </row>
    <row r="33" spans="2:3" ht="12.75" customHeight="1" x14ac:dyDescent="0.3">
      <c r="C33" s="53"/>
    </row>
    <row r="34" spans="2:3" ht="12.75" customHeight="1" x14ac:dyDescent="0.3">
      <c r="B34" s="53"/>
      <c r="C34" s="53"/>
    </row>
    <row r="35" spans="2:3" ht="13" x14ac:dyDescent="0.3"/>
    <row r="36" spans="2:3" ht="12.75" customHeight="1" x14ac:dyDescent="0.3">
      <c r="C36" s="53"/>
    </row>
  </sheetData>
  <mergeCells count="7">
    <mergeCell ref="A26:C26"/>
    <mergeCell ref="A27:C27"/>
    <mergeCell ref="A1:E1"/>
    <mergeCell ref="A2:E2"/>
    <mergeCell ref="A3:E3"/>
    <mergeCell ref="B23:E23"/>
    <mergeCell ref="A25:B25"/>
  </mergeCells>
  <pageMargins left="0.49027777777777798" right="0.4" top="0.98402777777777795" bottom="0.98402777777777795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0"/>
  <sheetViews>
    <sheetView zoomScale="130" zoomScaleNormal="130" workbookViewId="0">
      <selection activeCell="A13" sqref="A13"/>
    </sheetView>
  </sheetViews>
  <sheetFormatPr defaultColWidth="8.6328125" defaultRowHeight="12" customHeight="1" x14ac:dyDescent="0.25"/>
  <cols>
    <col min="1" max="1" width="110" customWidth="1"/>
    <col min="2" max="2" width="11" customWidth="1"/>
  </cols>
  <sheetData>
    <row r="1" spans="1:7" ht="15" customHeight="1" x14ac:dyDescent="0.3">
      <c r="A1" s="54" t="s">
        <v>101</v>
      </c>
      <c r="B1" s="55"/>
      <c r="C1" s="55"/>
      <c r="D1" s="55"/>
      <c r="E1" s="55"/>
      <c r="F1" s="55"/>
      <c r="G1" s="55"/>
    </row>
    <row r="2" spans="1:7" ht="12" customHeight="1" x14ac:dyDescent="0.25">
      <c r="A2" s="56"/>
      <c r="B2" s="55"/>
      <c r="C2" s="55"/>
      <c r="D2" s="55"/>
      <c r="E2" s="55"/>
      <c r="F2" s="55"/>
      <c r="G2" s="55"/>
    </row>
    <row r="3" spans="1:7" ht="34.5" customHeight="1" x14ac:dyDescent="0.25">
      <c r="A3" s="57" t="s">
        <v>102</v>
      </c>
      <c r="B3" s="55"/>
      <c r="C3" s="55"/>
      <c r="D3" s="55"/>
      <c r="E3" s="55"/>
      <c r="F3" s="55"/>
      <c r="G3" s="55"/>
    </row>
    <row r="4" spans="1:7" ht="34.5" customHeight="1" x14ac:dyDescent="0.25">
      <c r="A4" s="58" t="s">
        <v>103</v>
      </c>
      <c r="B4" s="59"/>
      <c r="C4" s="55"/>
      <c r="D4" s="55"/>
      <c r="E4" s="55"/>
      <c r="F4" s="55"/>
      <c r="G4" s="55"/>
    </row>
    <row r="5" spans="1:7" ht="34.5" customHeight="1" x14ac:dyDescent="0.3">
      <c r="A5" s="60" t="s">
        <v>104</v>
      </c>
      <c r="B5" s="61"/>
      <c r="C5" s="55"/>
      <c r="D5" s="55"/>
      <c r="E5" s="55"/>
      <c r="F5" s="55"/>
      <c r="G5" s="55"/>
    </row>
    <row r="6" spans="1:7" ht="34.5" customHeight="1" x14ac:dyDescent="0.3">
      <c r="A6" s="60" t="s">
        <v>105</v>
      </c>
      <c r="B6" s="61"/>
      <c r="C6" s="55"/>
      <c r="D6" s="55"/>
      <c r="E6" s="55"/>
      <c r="F6" s="55"/>
      <c r="G6" s="55"/>
    </row>
    <row r="7" spans="1:7" ht="34.5" customHeight="1" x14ac:dyDescent="0.3">
      <c r="A7" s="60" t="s">
        <v>106</v>
      </c>
      <c r="B7" s="61"/>
      <c r="C7" s="55"/>
      <c r="D7" s="55"/>
      <c r="E7" s="55"/>
      <c r="F7" s="55"/>
      <c r="G7" s="55"/>
    </row>
    <row r="8" spans="1:7" ht="34.5" customHeight="1" x14ac:dyDescent="0.3">
      <c r="A8" s="60" t="s">
        <v>107</v>
      </c>
      <c r="B8" s="61"/>
      <c r="C8" s="55"/>
      <c r="D8" s="55"/>
      <c r="E8" s="55"/>
      <c r="F8" s="55"/>
      <c r="G8" s="55"/>
    </row>
    <row r="9" spans="1:7" ht="34.5" customHeight="1" x14ac:dyDescent="0.3">
      <c r="A9" s="60" t="s">
        <v>108</v>
      </c>
      <c r="B9" s="61"/>
    </row>
    <row r="10" spans="1:7" ht="34.5" customHeight="1" x14ac:dyDescent="0.3">
      <c r="A10" s="60" t="s">
        <v>109</v>
      </c>
      <c r="B10" s="61"/>
    </row>
    <row r="11" spans="1:7" ht="34.5" customHeight="1" x14ac:dyDescent="0.3">
      <c r="A11" s="60" t="s">
        <v>110</v>
      </c>
      <c r="B11" s="61"/>
    </row>
    <row r="12" spans="1:7" ht="12.75" customHeight="1" x14ac:dyDescent="0.3">
      <c r="A12" s="62"/>
      <c r="B12" s="61"/>
    </row>
    <row r="13" spans="1:7" ht="12.75" customHeight="1" x14ac:dyDescent="0.3">
      <c r="A13" s="62"/>
      <c r="B13" s="61"/>
    </row>
    <row r="14" spans="1:7" ht="12.75" customHeight="1" x14ac:dyDescent="0.3">
      <c r="A14" s="62"/>
      <c r="B14" s="63"/>
    </row>
    <row r="15" spans="1:7" ht="12.75" customHeight="1" x14ac:dyDescent="0.3">
      <c r="A15" s="62"/>
      <c r="B15" s="63"/>
    </row>
    <row r="16" spans="1:7" ht="12.75" customHeight="1" x14ac:dyDescent="0.3">
      <c r="A16" s="62"/>
      <c r="B16" s="63"/>
    </row>
    <row r="17" spans="1:2" ht="12.75" customHeight="1" x14ac:dyDescent="0.3">
      <c r="A17" s="62"/>
      <c r="B17" s="63"/>
    </row>
    <row r="18" spans="1:2" ht="12.75" customHeight="1" x14ac:dyDescent="0.3">
      <c r="A18" s="62"/>
      <c r="B18" s="63"/>
    </row>
    <row r="19" spans="1:2" ht="12.75" customHeight="1" x14ac:dyDescent="0.3">
      <c r="A19" s="62"/>
      <c r="B19" s="61"/>
    </row>
    <row r="20" spans="1:2" ht="12.75" customHeight="1" x14ac:dyDescent="0.3">
      <c r="A20" s="62"/>
      <c r="B20" s="63"/>
    </row>
    <row r="21" spans="1:2" ht="12.75" customHeight="1" x14ac:dyDescent="0.3">
      <c r="A21" s="62"/>
      <c r="B21" s="63"/>
    </row>
    <row r="22" spans="1:2" ht="12.75" customHeight="1" x14ac:dyDescent="0.3">
      <c r="A22" s="62"/>
      <c r="B22" s="63"/>
    </row>
    <row r="23" spans="1:2" ht="12.75" customHeight="1" x14ac:dyDescent="0.3">
      <c r="A23" s="62"/>
      <c r="B23" s="63"/>
    </row>
    <row r="24" spans="1:2" ht="12.75" customHeight="1" x14ac:dyDescent="0.3">
      <c r="A24" s="62"/>
      <c r="B24" s="61"/>
    </row>
    <row r="25" spans="1:2" ht="12.75" customHeight="1" x14ac:dyDescent="0.3">
      <c r="A25" s="62"/>
      <c r="B25" s="61"/>
    </row>
    <row r="26" spans="1:2" ht="12.75" customHeight="1" x14ac:dyDescent="0.3">
      <c r="A26" s="62"/>
      <c r="B26" s="61"/>
    </row>
    <row r="27" spans="1:2" ht="12.75" customHeight="1" x14ac:dyDescent="0.3">
      <c r="A27" s="62"/>
      <c r="B27" s="61"/>
    </row>
    <row r="28" spans="1:2" ht="13.5" customHeight="1" x14ac:dyDescent="0.3">
      <c r="A28" s="64"/>
      <c r="B28" s="65"/>
    </row>
    <row r="29" spans="1:2" ht="12.75" customHeight="1" x14ac:dyDescent="0.3">
      <c r="A29" s="66"/>
      <c r="B29" s="67"/>
    </row>
    <row r="30" spans="1:2" ht="12" customHeight="1" x14ac:dyDescent="0.25">
      <c r="A30" s="55"/>
    </row>
  </sheetData>
  <pageMargins left="0.54027777777777797" right="0.196527777777778" top="0.57013888888888897" bottom="0.43333333333333302" header="0.511811023622047" footer="0.43333333333333302"/>
  <pageSetup paperSize="9" fitToHeight="5" orientation="portrait" horizontalDpi="300" verticalDpi="300"/>
  <headerFooter>
    <oddFooter>&amp;CСтр.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1</vt:i4>
      </vt:variant>
    </vt:vector>
  </HeadingPairs>
  <TitlesOfParts>
    <vt:vector size="6" baseType="lpstr">
      <vt:lpstr>баланс </vt:lpstr>
      <vt:lpstr>ОПР </vt:lpstr>
      <vt:lpstr>ОПП</vt:lpstr>
      <vt:lpstr>ОСК</vt:lpstr>
      <vt:lpstr>бележки към баланс</vt:lpstr>
      <vt:lpstr>'баланс 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БУЛГЕРИЪН ИНВЕСТМЪНТ ГРУП АДСИЦ - междинна регулирана информация към 31.03.2026 г.</dc:title>
  <dc:creator>БУЛГЕРИЪН ИНВЕСТМЪНТ ГРУП АДСИЦ</dc:creator>
  <cp:lastModifiedBy>Dimitar Tsvetanov</cp:lastModifiedBy>
  <cp:revision>0</cp:revision>
  <cp:lastPrinted>2025-03-24T13:13:15Z</cp:lastPrinted>
  <dcterms:created xsi:type="dcterms:W3CDTF">2003-07-31T12:01:36Z</dcterms:created>
  <dcterms:modified xsi:type="dcterms:W3CDTF">2026-04-20T08:52:46Z</dcterms:modified>
  <dc:language>en-US</dc:language>
</cp:coreProperties>
</file>