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БЪЛГАРСКА ФИНАНСОВА КЪЩА\05.12.2023-сл комп\БЪЛГАРСКА ФИНАНСОВА КЪЩА\Otcheti\Прикл 2025\3 тримесечие 2025\Междинни отчети към 30.09.2025\"/>
    </mc:Choice>
  </mc:AlternateContent>
  <xr:revisionPtr revIDLastSave="0" documentId="13_ncr:1_{CF274678-988C-40B4-BB03-1C04CA079DE5}" xr6:coauthVersionLast="47" xr6:coauthVersionMax="47" xr10:uidLastSave="{00000000-0000-0000-0000-000000000000}"/>
  <bookViews>
    <workbookView xWindow="2868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4" l="1"/>
  <c r="C92" i="4"/>
  <c r="D79" i="4"/>
  <c r="D85" i="4" s="1"/>
  <c r="D94" i="4" s="1"/>
  <c r="C79" i="4"/>
  <c r="C85" i="4" s="1"/>
  <c r="D76" i="4"/>
  <c r="C76" i="4"/>
  <c r="H71" i="4"/>
  <c r="H79" i="4" s="1"/>
  <c r="G71" i="4"/>
  <c r="G79" i="4" s="1"/>
  <c r="H124" i="2" s="1"/>
  <c r="D65" i="4"/>
  <c r="C65" i="4"/>
  <c r="H61" i="4"/>
  <c r="G61" i="4"/>
  <c r="H56" i="4"/>
  <c r="D52" i="4"/>
  <c r="C52" i="4"/>
  <c r="H50" i="4"/>
  <c r="G50" i="4"/>
  <c r="G56" i="4" s="1"/>
  <c r="H107" i="2" s="1"/>
  <c r="D40" i="4"/>
  <c r="C40" i="4"/>
  <c r="D35" i="4"/>
  <c r="D46" i="4" s="1"/>
  <c r="C35" i="4"/>
  <c r="C46" i="4" s="1"/>
  <c r="D33" i="4"/>
  <c r="C33" i="4"/>
  <c r="H28" i="4"/>
  <c r="H34" i="4" s="1"/>
  <c r="G28" i="4"/>
  <c r="G34" i="4" s="1"/>
  <c r="H93" i="2" s="1"/>
  <c r="D28" i="4"/>
  <c r="C28" i="4"/>
  <c r="H26" i="4"/>
  <c r="H22" i="4"/>
  <c r="G22" i="4"/>
  <c r="G26" i="4" s="1"/>
  <c r="D20" i="4"/>
  <c r="C20" i="4"/>
  <c r="H18" i="4"/>
  <c r="C13" i="7" s="1"/>
  <c r="G18" i="4"/>
  <c r="E7" i="14" s="1"/>
  <c r="D44" i="6"/>
  <c r="D46" i="6" s="1"/>
  <c r="D43" i="6"/>
  <c r="D33" i="6"/>
  <c r="D21" i="6"/>
  <c r="D38" i="5"/>
  <c r="C38" i="5"/>
  <c r="D29" i="5"/>
  <c r="C29" i="5"/>
  <c r="H27" i="5"/>
  <c r="H31" i="5" s="1"/>
  <c r="G27" i="5"/>
  <c r="D22" i="5"/>
  <c r="D31" i="5" s="1"/>
  <c r="C22" i="5"/>
  <c r="H137" i="2" s="1"/>
  <c r="H16" i="5"/>
  <c r="G16" i="5"/>
  <c r="G31" i="5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H149" i="2"/>
  <c r="H142" i="2"/>
  <c r="C9" i="14"/>
  <c r="C10" i="14"/>
  <c r="H110" i="2"/>
  <c r="H38" i="2"/>
  <c r="H27" i="2"/>
  <c r="H22" i="2"/>
  <c r="H21" i="2"/>
  <c r="H18" i="2"/>
  <c r="H11" i="2"/>
  <c r="H79" i="2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H862" i="2"/>
  <c r="H772" i="2"/>
  <c r="H48" i="2"/>
  <c r="H1193" i="2"/>
  <c r="H1195" i="2"/>
  <c r="E12" i="14"/>
  <c r="C79" i="11"/>
  <c r="H1300" i="2" s="1"/>
  <c r="D3" i="12"/>
  <c r="D15" i="12"/>
  <c r="M17" i="7"/>
  <c r="M31" i="7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50" i="5" l="1"/>
  <c r="B38" i="7"/>
  <c r="H161" i="2"/>
  <c r="G37" i="4"/>
  <c r="G95" i="4" s="1"/>
  <c r="H456" i="2"/>
  <c r="M34" i="7"/>
  <c r="H459" i="2" s="1"/>
  <c r="C56" i="4"/>
  <c r="L13" i="7"/>
  <c r="H416" i="2" s="1"/>
  <c r="C17" i="7"/>
  <c r="H222" i="2" s="1"/>
  <c r="H218" i="2"/>
  <c r="H37" i="4"/>
  <c r="H95" i="4" s="1"/>
  <c r="D56" i="4"/>
  <c r="D95" i="4" s="1"/>
  <c r="H64" i="2"/>
  <c r="C94" i="4"/>
  <c r="C95" i="4" s="1"/>
  <c r="I17" i="7"/>
  <c r="H120" i="2"/>
  <c r="H442" i="2"/>
  <c r="D12" i="14"/>
  <c r="H102" i="2"/>
  <c r="D17" i="7"/>
  <c r="H36" i="5"/>
  <c r="D33" i="5"/>
  <c r="G36" i="5"/>
  <c r="H174" i="2" s="1"/>
  <c r="D36" i="5"/>
  <c r="H33" i="5"/>
  <c r="C31" i="5"/>
  <c r="C33" i="5" s="1"/>
  <c r="D9" i="14"/>
  <c r="D5" i="12"/>
  <c r="D10" i="12"/>
  <c r="D11" i="12"/>
  <c r="D13" i="12"/>
  <c r="H69" i="2"/>
  <c r="D12" i="12"/>
  <c r="H71" i="2"/>
  <c r="H58" i="2"/>
  <c r="H169" i="2"/>
  <c r="H170" i="2"/>
  <c r="B100" i="4"/>
  <c r="B40" i="7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H33" i="2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31" i="7" l="1"/>
  <c r="H244" i="2"/>
  <c r="H390" i="2"/>
  <c r="H354" i="2"/>
  <c r="I31" i="7"/>
  <c r="H37" i="5"/>
  <c r="G33" i="5"/>
  <c r="H171" i="2" s="1"/>
  <c r="C36" i="5"/>
  <c r="D42" i="5"/>
  <c r="H44" i="5" s="1"/>
  <c r="D37" i="5"/>
  <c r="H143" i="2"/>
  <c r="H1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I34" i="7" l="1"/>
  <c r="H371" i="2" s="1"/>
  <c r="H368" i="2"/>
  <c r="D34" i="7"/>
  <c r="H261" i="2" s="1"/>
  <c r="H258" i="2"/>
  <c r="G37" i="5"/>
  <c r="C37" i="5"/>
  <c r="H42" i="5"/>
  <c r="C42" i="5"/>
  <c r="G44" i="5" s="1"/>
  <c r="D45" i="5"/>
  <c r="H147" i="2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H872" i="2"/>
  <c r="H902" i="2"/>
  <c r="H125" i="2"/>
  <c r="E6" i="14"/>
  <c r="H239" i="2"/>
  <c r="H788" i="2"/>
  <c r="H790" i="2"/>
  <c r="H578" i="2"/>
  <c r="H649" i="2"/>
  <c r="L31" i="7"/>
  <c r="H434" i="2" s="1"/>
  <c r="H45" i="5" l="1"/>
  <c r="D44" i="5"/>
  <c r="G42" i="5"/>
  <c r="C45" i="5"/>
  <c r="H156" i="2" s="1"/>
  <c r="H148" i="2"/>
  <c r="D21" i="12"/>
  <c r="H175" i="2"/>
  <c r="H153" i="2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G45" i="5" l="1"/>
  <c r="H179" i="2" s="1"/>
  <c r="C44" i="5"/>
  <c r="H176" i="2"/>
  <c r="D24" i="12"/>
  <c r="D23" i="12"/>
  <c r="D22" i="12"/>
  <c r="H178" i="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<sst xmlns="http://schemas.openxmlformats.org/spreadsheetml/2006/main" count="3946" uniqueCount="926">
  <si>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</si>
  <si>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</si>
  <si>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</si>
  <si>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</si>
  <si>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</si>
  <si>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</si>
  <si>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</si>
  <si>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</si>
  <si>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</si>
  <si>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</si>
  <si>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</si>
  <si>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</si>
  <si>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</si>
  <si>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</si>
  <si>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</si>
  <si>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</si>
  <si>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</si>
  <si>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</si>
  <si>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</si>
  <si>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</si>
  <si>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</si>
  <si>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</si>
  <si>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</si>
  <si>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</si>
  <si>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</si>
  <si>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</si>
  <si>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</si>
  <si>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</si>
  <si>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</si>
  <si>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</si>
  <si>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</si>
  <si>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</si>
  <si>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</si>
  <si>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</si>
  <si>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</si>
  <si>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</si>
  <si>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</si>
  <si>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</si>
  <si>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</si>
  <si>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</si>
  <si>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</si>
  <si>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</si>
  <si>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</si>
  <si>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</si>
  <si>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</si>
  <si>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</si>
  <si>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</si>
  <si>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</si>
  <si>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</si>
  <si>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</si>
  <si>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</si>
  <si>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</si>
  <si>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</si>
  <si>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</si>
  <si>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</si>
  <si>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</si>
  <si>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</si>
  <si>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</si>
  <si>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</si>
  <si>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</si>
  <si>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</si>
  <si>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</si>
  <si>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</si>
  <si>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</si>
  <si>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</si>
  <si>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</si>
  <si>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</si>
  <si>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</si>
  <si>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</si>
  <si>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</si>
  <si>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</si>
  <si>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</si>
  <si>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</si>
  <si>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</si>
  <si>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</si>
  <si>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</si>
  <si>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</si>
  <si>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</si>
  <si>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</si>
  <si>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</si>
  <si>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</si>
  <si>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</si>
  <si>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</si>
  <si>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</si>
  <si>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</si>
  <si>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</si>
  <si>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</si>
  <si>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</si>
  <si>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</si>
  <si>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</si>
  <si>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</si>
  <si>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</si>
  <si>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</si>
  <si>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</si>
  <si>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</si>
  <si>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</si>
  <si>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</si>
  <si>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</si>
  <si>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</si>
  <si>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</si>
  <si>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</si>
  <si>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</si>
  <si>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</si>
  <si>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</si>
  <si>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</si>
  <si>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</si>
  <si>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</si>
  <si>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</si>
  <si>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</si>
  <si>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</si>
  <si>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</si>
  <si>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</si>
  <si>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</si>
  <si>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</si>
  <si>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</si>
  <si>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</si>
  <si>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</si>
  <si>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</si>
  <si>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</si>
  <si>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</si>
  <si>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</si>
  <si>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</si>
  <si>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</si>
  <si>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</si>
  <si>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</si>
  <si>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</si>
  <si>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</si>
  <si>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</si>
  <si>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</si>
  <si>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</si>
  <si>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</si>
  <si>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</si>
  <si>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</si>
  <si>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</si>
  <si>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</si>
  <si>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</si>
  <si>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</si>
  <si>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</si>
  <si>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</si>
  <si>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</si>
  <si>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</si>
  <si>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</si>
  <si>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</si>
  <si>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</si>
  <si>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</si>
  <si>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</si>
  <si>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</si>
  <si>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</si>
  <si>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</si>
  <si>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</si>
  <si>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</si>
  <si>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</si>
  <si>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</si>
  <si>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</si>
  <si>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</si>
  <si>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</si>
  <si>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</si>
  <si>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</si>
  <si>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</si>
  <si>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</si>
  <si>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</si>
  <si>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</si>
  <si>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</si>
  <si>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</si>
  <si>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</si>
  <si>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</si>
  <si>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</si>
  <si>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</si>
  <si>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</si>
  <si>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</si>
  <si>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</si>
  <si>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</si>
  <si>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</si>
  <si>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</si>
  <si>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</si>
  <si>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</si>
  <si>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</si>
  <si>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</si>
  <si>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</si>
  <si>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</si>
  <si>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</si>
  <si>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</si>
  <si>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</si>
  <si>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</si>
  <si>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</si>
  <si>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</si>
  <si>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</si>
  <si>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</si>
  <si>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</si>
  <si>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</si>
  <si>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</si>
  <si>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</si>
  <si>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</si>
  <si>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</si>
  <si>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</si>
  <si>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</si>
  <si>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</si>
  <si>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</si>
  <si>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</si>
  <si>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</si>
  <si>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</si>
  <si>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</si>
  <si>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</si>
  <si>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</si>
  <si>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</si>
  <si>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</si>
  <si>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</si>
  <si>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</si>
  <si>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</si>
  <si>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</si>
  <si>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</si>
  <si>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</si>
  <si>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</si>
  <si>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</si>
  <si>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</si>
  <si>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</si>
  <si>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</si>
  <si>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</si>
  <si>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</si>
  <si>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</si>
  <si>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</si>
  <si>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</si>
  <si>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</si>
  <si>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</si>
  <si>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</si>
  <si>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</si>
  <si>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</si>
  <si>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</si>
  <si>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</si>
  <si>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</si>
  <si>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</si>
  <si>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</si>
  <si>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</si>
  <si>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</si>
  <si>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</si>
  <si>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</si>
  <si>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</si>
  <si>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</si>
  <si>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</si>
  <si>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</si>
  <si>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</si>
  <si>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</si>
  <si>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</si>
  <si>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</si>
  <si>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</si>
  <si>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</si>
  <si>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</si>
  <si>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</si>
  <si>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</si>
  <si>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</si>
  <si>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</si>
  <si>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</si>
  <si>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</si>
  <si>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</si>
  <si>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</si>
  <si>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</si>
  <si>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</si>
  <si>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</si>
  <si>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</si>
  <si>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</si>
  <si>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</si>
  <si>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</si>
  <si>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</si>
  <si>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</si>
  <si>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</si>
  <si>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</si>
  <si>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</si>
  <si>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</si>
  <si>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</si>
  <si>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</si>
  <si>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</si>
  <si>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</si>
  <si>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</si>
  <si>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</si>
  <si>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</si>
  <si>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</si>
  <si>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</si>
  <si>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</si>
  <si>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</si>
  <si>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</si>
  <si>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</si>
  <si>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</si>
  <si>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</si>
  <si>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</si>
  <si>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</si>
  <si>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</si>
  <si>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</si>
  <si>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</si>
  <si>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</si>
  <si>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</si>
  <si>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</si>
  <si>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</si>
  <si>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</si>
  <si>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</si>
  <si>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</si>
  <si>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</si>
  <si>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</si>
  <si>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</si>
  <si>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</si>
  <si>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</si>
  <si>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</si>
  <si>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</si>
  <si>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</si>
  <si>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</si>
  <si>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</si>
  <si>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</si>
  <si>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</si>
  <si>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</si>
  <si>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</si>
  <si>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</si>
  <si>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</si>
  <si>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</si>
  <si>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</si>
  <si>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</si>
  <si>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</si>
  <si>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</si>
  <si>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</si>
  <si>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</si>
  <si>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</si>
  <si>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</si>
  <si>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</si>
  <si>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</si>
  <si>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</si>
  <si>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</si>
  <si>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</si>
  <si>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</si>
  <si>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</si>
  <si>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</si>
  <si>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</si>
  <si>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</si>
  <si>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</si>
  <si>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</si>
  <si>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</si>
  <si>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</si>
  <si>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</si>
  <si>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</si>
  <si>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</si>
  <si>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</si>
  <si>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</si>
  <si>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</si>
  <si>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</si>
  <si>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</si>
  <si>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</si>
  <si>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</si>
  <si>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</si>
  <si>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</si>
  <si>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</si>
  <si>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</si>
  <si>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</si>
  <si>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</si>
  <si>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</si>
  <si>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</si>
  <si>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</si>
  <si>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</si>
  <si>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</si>
  <si>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</si>
  <si>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</si>
  <si>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</si>
  <si>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</si>
  <si>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</si>
  <si>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</si>
  <si>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</si>
  <si>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</si>
  <si>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</si>
  <si>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</si>
  <si>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</si>
  <si>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</si>
  <si>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</si>
  <si>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</si>
  <si>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</si>
  <si>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</si>
  <si>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</si>
  <si>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</si>
  <si>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</si>
  <si>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</si>
  <si>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</si>
  <si>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</si>
  <si>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</si>
  <si>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</si>
  <si>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</si>
  <si>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</si>
  <si>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</si>
  <si>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</si>
  <si>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</si>
  <si>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</si>
  <si>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</si>
  <si>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</si>
  <si>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</si>
  <si>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</si>
  <si>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</si>
  <si>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</si>
  <si>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</si>
  <si>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</si>
  <si>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</si>
  <si>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</si>
  <si>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</si>
  <si>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</si>
  <si>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</si>
  <si>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</si>
  <si>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</si>
  <si>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</si>
  <si>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</si>
  <si>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</si>
  <si>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</si>
  <si>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</si>
  <si>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</si>
  <si>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</si>
  <si>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</si>
  <si>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</si>
  <si>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</si>
  <si>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</si>
  <si>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</si>
  <si>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</si>
  <si>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</si>
  <si>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</si>
  <si>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</si>
  <si>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</si>
  <si>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</si>
  <si>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</si>
  <si>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</si>
  <si>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</si>
  <si>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</si>
  <si>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</si>
  <si>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</si>
  <si>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</si>
  <si>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</si>
  <si>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</si>
  <si>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</si>
  <si>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</si>
  <si>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</si>
  <si>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</si>
  <si>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</si>
  <si>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</si>
  <si>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</si>
  <si>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</si>
  <si>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</si>
  <si>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</si>
  <si>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</si>
  <si>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</si>
  <si>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</si>
  <si>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</si>
  <si>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</si>
  <si>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</si>
  <si>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</si>
  <si>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</si>
  <si>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</si>
  <si>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</si>
  <si>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</si>
  <si>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</si>
  <si>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</si>
  <si>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</si>
  <si>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</si>
  <si>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</si>
  <si>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</si>
  <si>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</si>
  <si>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</si>
  <si>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</si>
  <si>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</si>
  <si>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</si>
  <si>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</si>
  <si>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</si>
  <si>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</si>
  <si>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</si>
  <si>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</si>
  <si>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</si>
  <si>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</si>
  <si>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</si>
  <si>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</si>
  <si>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</si>
  <si>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</si>
  <si>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</si>
  <si>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</si>
  <si>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</si>
  <si>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</si>
  <si>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</si>
  <si>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</si>
  <si>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</si>
  <si>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</si>
  <si>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</si>
  <si>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</si>
  <si>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</si>
  <si>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</si>
  <si>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</si>
  <si>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</si>
  <si>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</si>
  <si>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</si>
  <si>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</si>
  <si>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</si>
  <si>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</si>
  <si>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</si>
  <si>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</si>
  <si>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</si>
  <si>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</si>
  <si>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</si>
  <si>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</si>
  <si>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</si>
  <si>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</si>
  <si>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</si>
  <si>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</si>
  <si>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</si>
  <si>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</si>
  <si>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</si>
  <si>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</si>
  <si>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</si>
  <si>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</si>
  <si>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</si>
  <si>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</si>
  <si>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</si>
  <si>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</si>
  <si>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</si>
  <si>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</si>
  <si>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</si>
  <si>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</si>
  <si>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</si>
  <si>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</si>
  <si>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</si>
  <si>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</si>
  <si>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</si>
  <si>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</si>
  <si>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</si>
  <si>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</si>
  <si>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</si>
  <si>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</si>
  <si>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</si>
  <si>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</si>
  <si>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</si>
  <si>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</si>
  <si>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</si>
  <si>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</si>
  <si>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</si>
  <si>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</si>
  <si>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</si>
  <si>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</si>
  <si>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</si>
  <si>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</si>
  <si>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</si>
  <si>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</si>
  <si>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</si>
  <si>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</si>
  <si>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</si>
  <si>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</si>
  <si>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</si>
  <si>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</si>
  <si>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</si>
  <si>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</si>
  <si>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</si>
  <si>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</si>
  <si>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</si>
  <si>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</si>
  <si>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</si>
  <si>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</si>
  <si>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</si>
  <si>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</si>
  <si>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</si>
  <si>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</si>
  <si>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</si>
  <si>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</si>
  <si>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</si>
  <si>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</si>
  <si>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</si>
  <si>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</si>
  <si>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</si>
  <si>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</si>
  <si>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</si>
  <si>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</si>
  <si>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</si>
  <si>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</si>
  <si>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</si>
  <si>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</si>
  <si>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</si>
  <si>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</si>
  <si>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</si>
  <si>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</si>
  <si>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</si>
  <si>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</si>
  <si>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</si>
  <si>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</si>
  <si>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</si>
  <si>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</si>
  <si>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</si>
  <si>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</si>
  <si>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</si>
  <si>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</si>
  <si>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</si>
  <si>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</si>
  <si>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</si>
  <si>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</si>
  <si>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</si>
  <si>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</si>
  <si>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</si>
  <si>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</si>
  <si>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</si>
  <si>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</si>
  <si>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</si>
  <si>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</si>
  <si>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</si>
  <si>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</si>
  <si>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</si>
  <si>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</si>
  <si>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</si>
  <si>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</si>
  <si>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</si>
  <si>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</si>
  <si>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</si>
  <si>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</si>
  <si>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</si>
  <si>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</si>
  <si>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</si>
  <si>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</si>
  <si>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</si>
  <si>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</si>
  <si>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</si>
  <si>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</si>
  <si>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</si>
  <si>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</si>
  <si>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</si>
  <si>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</si>
  <si>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</si>
  <si>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</si>
  <si>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</si>
  <si>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</si>
  <si>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</si>
  <si>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</si>
  <si>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</si>
  <si>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</si>
  <si>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</si>
  <si>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</si>
  <si>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</si>
  <si>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</si>
  <si>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</si>
  <si>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</si>
  <si>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</si>
  <si>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</si>
  <si>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</si>
  <si>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</si>
  <si>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</si>
  <si>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</si>
  <si>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</si>
  <si>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</si>
  <si>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</si>
  <si>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</si>
  <si>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</si>
  <si>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</si>
  <si>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</si>
  <si>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</si>
  <si>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</si>
  <si>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</si>
  <si>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</si>
  <si>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</si>
  <si>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</si>
  <si>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</si>
  <si>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</si>
  <si>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</si>
  <si>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</si>
  <si>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</si>
  <si>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</si>
  <si>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</si>
  <si>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</si>
  <si>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</si>
  <si>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</si>
  <si>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</si>
  <si>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</si>
  <si>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</si>
  <si>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</si>
  <si>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</si>
  <si>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</si>
  <si>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</si>
  <si>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</si>
  <si>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</si>
  <si>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</si>
  <si>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</si>
  <si>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</si>
  <si>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</si>
  <si>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</si>
  <si>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</si>
  <si>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</si>
  <si>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</si>
  <si>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</si>
  <si>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</si>
  <si>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</si>
  <si>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</si>
  <si>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</si>
  <si>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</si>
  <si>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</si>
  <si>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</si>
  <si>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</si>
  <si>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</si>
  <si>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</si>
  <si>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</si>
  <si>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</si>
  <si>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</si>
  <si>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</si>
  <si>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</si>
  <si>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</si>
  <si>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</si>
  <si>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</si>
  <si>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</si>
  <si>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</si>
  <si>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</si>
  <si>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</si>
  <si>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</si>
  <si>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</si>
  <si>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</si>
  <si>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</si>
  <si>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</si>
  <si>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</si>
  <si>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</si>
  <si>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</si>
  <si>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</si>
  <si>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</si>
  <si>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</si>
  <si>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</si>
  <si>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</si>
  <si>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</si>
  <si>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</si>
  <si>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</si>
  <si>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</si>
  <si>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</si>
  <si>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</si>
  <si>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</si>
  <si>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</si>
  <si>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</si>
  <si>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</si>
  <si>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</si>
  <si>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</si>
  <si>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</si>
  <si>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</si>
  <si>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</si>
  <si>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</si>
  <si>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</si>
  <si>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</si>
  <si>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</si>
  <si>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</si>
  <si>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</si>
  <si>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</si>
  <si>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</si>
  <si>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</si>
  <si>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</si>
  <si>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</si>
  <si>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</si>
  <si>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</si>
  <si>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</si>
  <si>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</si>
  <si>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</si>
  <si>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</si>
  <si>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</si>
  <si>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</si>
  <si>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</si>
  <si>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</si>
  <si>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</si>
  <si>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</si>
  <si>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</si>
  <si>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</si>
  <si>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</si>
  <si>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</si>
  <si>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</si>
  <si>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</si>
  <si>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</si>
  <si>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</si>
  <si>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</si>
  <si>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</si>
  <si>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</si>
  <si>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</si>
  <si>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</si>
  <si>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</si>
  <si>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</si>
  <si>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</si>
  <si>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</si>
  <si>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</si>
  <si>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</si>
  <si>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</si>
  <si>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</si>
  <si>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</si>
  <si>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</si>
  <si>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</si>
  <si>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</si>
  <si>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</si>
  <si>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</si>
  <si>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</si>
  <si>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</si>
  <si>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</si>
  <si>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</si>
  <si>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</si>
  <si>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</si>
  <si>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</si>
  <si>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</si>
  <si>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</si>
  <si>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</si>
  <si>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</si>
  <si>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</si>
  <si>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</si>
  <si>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</si>
  <si>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</si>
  <si>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</si>
  <si>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</si>
  <si>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</si>
  <si>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</si>
  <si>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</si>
  <si>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</si>
  <si>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</si>
  <si>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</si>
  <si>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</si>
  <si>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</si>
  <si>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</si>
  <si>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</si>
  <si>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</si>
  <si>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</si>
  <si>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</si>
  <si>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</si>
  <si>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</si>
  <si>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</si>
  <si>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</si>
  <si>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</si>
  <si>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</si>
  <si>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</si>
  <si>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</si>
  <si>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</si>
  <si>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</si>
  <si>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</si>
  <si>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</si>
  <si>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</si>
  <si>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</si>
  <si>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</si>
  <si>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</si>
  <si>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</si>
  <si>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</si>
  <si>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</si>
  <si>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</si>
  <si>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</si>
  <si>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</si>
  <si>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</si>
  <si>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</si>
  <si>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</si>
  <si>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</si>
  <si>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</si>
  <si>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</si>
  <si>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</si>
  <si>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</si>
  <si>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</si>
  <si>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</si>
  <si>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</si>
  <si>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</si>
  <si>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</si>
  <si>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</si>
  <si>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</si>
  <si>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</si>
  <si>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</si>
  <si>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</si>
  <si>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</si>
  <si>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</si>
  <si>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</si>
  <si>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</si>
  <si>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</si>
  <si>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</si>
  <si>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</si>
  <si>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</si>
  <si>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</si>
  <si>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</si>
  <si>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</si>
  <si>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</si>
  <si>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</si>
  <si>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</si>
  <si>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</si>
  <si>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</si>
  <si>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</si>
  <si>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</si>
  <si>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</si>
  <si>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</si>
  <si>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</si>
  <si>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</si>
  <si>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</si>
  <si>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</si>
  <si>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</si>
  <si>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</si>
  <si>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</si>
  <si>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</si>
  <si>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</si>
  <si>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</si>
  <si>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</si>
  <si>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</si>
  <si>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</si>
  <si>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</si>
  <si>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</si>
  <si>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</si>
  <si>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</si>
  <si>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</si>
  <si>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</si>
  <si>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</si>
  <si>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</si>
  <si>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</si>
  <si>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</si>
  <si>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</si>
  <si>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</si>
  <si>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</si>
  <si>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</si>
  <si>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</si>
  <si>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</si>
  <si>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</si>
  <si>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</si>
  <si>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</si>
  <si>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</si>
  <si>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</si>
  <si>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</si>
  <si>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</si>
  <si>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</si>
  <si>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</si>
  <si>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</si>
  <si>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</si>
  <si>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</si>
  <si>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</si>
  <si>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</si>
  <si>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</si>
  <si>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</si>
  <si>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</si>
  <si>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</si>
  <si>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БЪЛГАРСКА ФИНАНСОВА КЪЩА АД</t>
  </si>
  <si>
    <t>205567857</t>
  </si>
  <si>
    <t>Иван Илиев Янев</t>
  </si>
  <si>
    <t>Изпълнителен директор</t>
  </si>
  <si>
    <t>ул. Георги Раковски 132, вх. А, ет. 1, офис 3</t>
  </si>
  <si>
    <t>+(359) 2 851 73 37</t>
  </si>
  <si>
    <t>office@financialhouse-bg.eu</t>
  </si>
  <si>
    <t>https://financialhouse-bg.eu/</t>
  </si>
  <si>
    <t>Теодора Мутафчийска</t>
  </si>
  <si>
    <t>Счетоводител</t>
  </si>
  <si>
    <t>https://www.infostock.bg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</si>
</sst>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F11" sqref="F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45951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Теодора Мутафчийска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45951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903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921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922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34" t="s">
        <v>925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923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924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DDA4B66-99AF-44F2-8A37-21679B32ABC5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0" zoomScaleNormal="85" zoomScaleSheetLayoutView="100" workbookViewId="0">
      <selection activeCell="C75" sqref="C7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БЪЛГАРСКА ФИНАНСОВА КЪЩА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205567857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2100</v>
      </c>
      <c r="H12" s="107">
        <v>2100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2100</v>
      </c>
      <c r="H13" s="107">
        <v>2100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2100</v>
      </c>
      <c r="H18" s="345">
        <f>H12+H15+H16+H17</f>
        <v>2100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41</v>
      </c>
      <c r="H22" s="331">
        <f>SUM(H23:H25)</f>
        <v>25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41</v>
      </c>
      <c r="H25" s="107">
        <v>25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41</v>
      </c>
      <c r="H26" s="333">
        <f>H20+H21+H22</f>
        <v>25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203</v>
      </c>
      <c r="H28" s="331">
        <f>SUM(H29:H31)</f>
        <v>55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203</v>
      </c>
      <c r="H29" s="107">
        <v>55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177</v>
      </c>
      <c r="H32" s="107">
        <v>165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380</v>
      </c>
      <c r="H34" s="333">
        <f>H28+H32+H33</f>
        <v>220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2521</v>
      </c>
      <c r="H37" s="335">
        <f>H26+H18+H34</f>
        <v>2345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15647</v>
      </c>
      <c r="H48" s="107">
        <v>15647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15647</v>
      </c>
      <c r="H50" s="331">
        <f>SUM(H44:H49)</f>
        <v>15647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>
        <v>610</v>
      </c>
      <c r="D51" s="107">
        <v>622</v>
      </c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610</v>
      </c>
      <c r="D52" s="333">
        <f>SUM(D48:D51)</f>
        <v>622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610</v>
      </c>
      <c r="D56" s="337">
        <f>D20+D21+D22+D28+D33+D46+D52+D54+D55</f>
        <v>622</v>
      </c>
      <c r="E56" s="71" t="s">
        <v>190</v>
      </c>
      <c r="F56" s="70" t="s">
        <v>191</v>
      </c>
      <c r="G56" s="334">
        <f>G50+G52+G53+G54+G55</f>
        <v>15647</v>
      </c>
      <c r="H56" s="335">
        <f>H50+H52+H53+H54+H55</f>
        <v>15647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>
        <v>5</v>
      </c>
    </row>
    <row r="69" spans="1:13">
      <c r="A69" s="62" t="s">
        <v>231</v>
      </c>
      <c r="B69" s="64" t="s">
        <v>232</v>
      </c>
      <c r="C69" s="108">
        <v>2</v>
      </c>
      <c r="D69" s="107"/>
      <c r="E69" s="112" t="s">
        <v>95</v>
      </c>
      <c r="F69" s="66" t="s">
        <v>233</v>
      </c>
      <c r="G69" s="108">
        <v>528</v>
      </c>
      <c r="H69" s="107">
        <v>60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>
        <v>40</v>
      </c>
      <c r="H70" s="107">
        <v>50</v>
      </c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568</v>
      </c>
      <c r="H71" s="333">
        <f>H59+H60+H61+H69+H70</f>
        <v>115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14451</v>
      </c>
      <c r="D75" s="107">
        <v>14541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14453</v>
      </c>
      <c r="D76" s="333">
        <f>SUM(D68:D75)</f>
        <v>14541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2325</v>
      </c>
      <c r="D79" s="331">
        <f>SUM(D80:D82)</f>
        <v>2312</v>
      </c>
      <c r="E79" s="116" t="s">
        <v>258</v>
      </c>
      <c r="F79" s="70" t="s">
        <v>259</v>
      </c>
      <c r="G79" s="334">
        <f>G71+G73+G75+G77</f>
        <v>568</v>
      </c>
      <c r="H79" s="335">
        <f>H71+H73+H75+H77</f>
        <v>115</v>
      </c>
    </row>
    <row r="80" spans="1:13">
      <c r="A80" s="62" t="s">
        <v>260</v>
      </c>
      <c r="B80" s="64" t="s">
        <v>261</v>
      </c>
      <c r="C80" s="108">
        <v>2325</v>
      </c>
      <c r="D80" s="107">
        <v>2312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2325</v>
      </c>
      <c r="D85" s="333">
        <f>D84+D83+D79</f>
        <v>2312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7</v>
      </c>
      <c r="D88" s="107">
        <v>8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1339</v>
      </c>
      <c r="D89" s="107">
        <v>583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1346</v>
      </c>
      <c r="D92" s="333">
        <f>SUM(D88:D91)</f>
        <v>591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2</v>
      </c>
      <c r="D93" s="235">
        <v>41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18126</v>
      </c>
      <c r="D94" s="337">
        <f>D65+D76+D85+D92+D93</f>
        <v>17485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18736</v>
      </c>
      <c r="D95" s="339">
        <f>D94+D56</f>
        <v>18107</v>
      </c>
      <c r="E95" s="138" t="s">
        <v>288</v>
      </c>
      <c r="F95" s="245" t="s">
        <v>289</v>
      </c>
      <c r="G95" s="338">
        <f>G37+G40+G56+G79</f>
        <v>18736</v>
      </c>
      <c r="H95" s="339">
        <f>H37+H40+H56+H79</f>
        <v>18107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45951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Теодора Мутафчийска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A481D225-0B6A-4420-9C99-618CE184D80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9DB0017A-8761-4A2B-9E7E-3ADC73B04EFB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2CD35DC-7A54-44D9-ADE0-122BB91FD1CC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A1144B4C-6793-4B5A-A535-630E52351E97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G27" sqref="G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БЪЛГАРСКА ФИНАНСОВА КЪЩА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205567857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2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88</v>
      </c>
      <c r="D13" s="222">
        <v>83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2">
        <v>1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49</v>
      </c>
      <c r="D15" s="222">
        <v>40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10</v>
      </c>
      <c r="D16" s="222">
        <v>10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6</v>
      </c>
      <c r="D19" s="222">
        <v>24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>
        <v>22</v>
      </c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153</v>
      </c>
      <c r="D22" s="360">
        <f>SUM(D12:D18)+D19</f>
        <v>158</v>
      </c>
      <c r="E22" s="105" t="s">
        <v>333</v>
      </c>
      <c r="F22" s="146" t="s">
        <v>334</v>
      </c>
      <c r="G22" s="222">
        <v>825</v>
      </c>
      <c r="H22" s="222">
        <v>754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2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16</v>
      </c>
      <c r="H24" s="222">
        <v>77</v>
      </c>
    </row>
    <row r="25" spans="1:8" ht="31.5">
      <c r="A25" s="105" t="s">
        <v>340</v>
      </c>
      <c r="B25" s="146" t="s">
        <v>341</v>
      </c>
      <c r="C25" s="222">
        <v>468</v>
      </c>
      <c r="D25" s="222">
        <v>469</v>
      </c>
      <c r="E25" s="105" t="s">
        <v>342</v>
      </c>
      <c r="F25" s="146" t="s">
        <v>343</v>
      </c>
      <c r="G25" s="222"/>
      <c r="H25" s="222"/>
    </row>
    <row r="26" spans="1:8" ht="31.5">
      <c r="A26" s="105" t="s">
        <v>344</v>
      </c>
      <c r="B26" s="146" t="s">
        <v>345</v>
      </c>
      <c r="C26" s="222">
        <v>55</v>
      </c>
      <c r="D26" s="222">
        <v>65</v>
      </c>
      <c r="E26" s="105" t="s">
        <v>346</v>
      </c>
      <c r="F26" s="146" t="s">
        <v>347</v>
      </c>
      <c r="G26" s="222">
        <v>13</v>
      </c>
      <c r="H26" s="222"/>
    </row>
    <row r="27" spans="1:8" ht="31.5">
      <c r="A27" s="105" t="s">
        <v>348</v>
      </c>
      <c r="B27" s="146" t="s">
        <v>349</v>
      </c>
      <c r="C27" s="222"/>
      <c r="D27" s="222"/>
      <c r="E27" s="145" t="s">
        <v>120</v>
      </c>
      <c r="F27" s="147" t="s">
        <v>350</v>
      </c>
      <c r="G27" s="359">
        <f>SUM(G22:G26)</f>
        <v>854</v>
      </c>
      <c r="H27" s="360">
        <f>SUM(H22:H26)</f>
        <v>831</v>
      </c>
    </row>
    <row r="28" spans="1:8">
      <c r="A28" s="105" t="s">
        <v>95</v>
      </c>
      <c r="B28" s="146" t="s">
        <v>351</v>
      </c>
      <c r="C28" s="222">
        <v>1</v>
      </c>
      <c r="D28" s="222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524</v>
      </c>
      <c r="D29" s="360">
        <f>SUM(D25:D28)</f>
        <v>535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677</v>
      </c>
      <c r="D31" s="161">
        <f>D29+D22</f>
        <v>693</v>
      </c>
      <c r="E31" s="158" t="s">
        <v>355</v>
      </c>
      <c r="F31" s="173" t="s">
        <v>356</v>
      </c>
      <c r="G31" s="160">
        <f>G16+G18+G27</f>
        <v>854</v>
      </c>
      <c r="H31" s="161">
        <f>H16+H18+H27</f>
        <v>831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177</v>
      </c>
      <c r="D33" s="152">
        <f>IF((H31-D31)&gt;0,H31-D31,0)</f>
        <v>138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677</v>
      </c>
      <c r="D36" s="366">
        <f>D31-D34+D35</f>
        <v>693</v>
      </c>
      <c r="E36" s="169" t="s">
        <v>371</v>
      </c>
      <c r="F36" s="163" t="s">
        <v>372</v>
      </c>
      <c r="G36" s="174">
        <f>G35-G34+G31</f>
        <v>854</v>
      </c>
      <c r="H36" s="175">
        <f>H35-H34+H31</f>
        <v>831</v>
      </c>
    </row>
    <row r="37" spans="1:8">
      <c r="A37" s="168" t="s">
        <v>373</v>
      </c>
      <c r="B37" s="140" t="s">
        <v>374</v>
      </c>
      <c r="C37" s="160">
        <f>IF((G36-C36)&gt;0,G36-C36,0)</f>
        <v>177</v>
      </c>
      <c r="D37" s="161">
        <f>IF((H36-D36)&gt;0,H36-D36,0)</f>
        <v>138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177</v>
      </c>
      <c r="D42" s="152">
        <f>+IF((H36-D36-D38)&gt;0,H36-D36-D38,0)</f>
        <v>138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177</v>
      </c>
      <c r="D44" s="175">
        <f>IF(H42=0,IF(D42-D43&gt;0,D42-D43+H43,0),IF(H42-H43&lt;0,H43-H42+D42,0))</f>
        <v>138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854</v>
      </c>
      <c r="D45" s="362">
        <f>D36+D38+D42</f>
        <v>831</v>
      </c>
      <c r="E45" s="177" t="s">
        <v>398</v>
      </c>
      <c r="F45" s="179" t="s">
        <v>399</v>
      </c>
      <c r="G45" s="361">
        <f>G42+G36</f>
        <v>854</v>
      </c>
      <c r="H45" s="362">
        <f>H42+H36</f>
        <v>831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45951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Теодора Мутафчийска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E3191465-849B-40FE-817E-D2688DFBDA4D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5D44A739-CF99-425F-9875-F7EB413B0F19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A36" sqref="A3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БЪЛГАРСКА ФИНАНСОВА КЪЩА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205567857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>
        <v>1659</v>
      </c>
      <c r="D11" s="108">
        <v>2380</v>
      </c>
    </row>
    <row r="12" spans="1:13">
      <c r="A12" s="184" t="s">
        <v>406</v>
      </c>
      <c r="B12" s="95" t="s">
        <v>407</v>
      </c>
      <c r="C12" s="108">
        <v>-50</v>
      </c>
      <c r="D12" s="108">
        <v>-1165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-59</v>
      </c>
      <c r="D14" s="108">
        <v>-50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-5</v>
      </c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-833</v>
      </c>
      <c r="D20" s="108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712</v>
      </c>
      <c r="D21" s="383">
        <f>SUM(D11:D20)</f>
        <v>1164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8">
        <v>-594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>
        <v>554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43</v>
      </c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43</v>
      </c>
      <c r="D33" s="383">
        <f>SUM(D23:D32)</f>
        <v>-40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/>
      <c r="D36" s="108">
        <v>-196</v>
      </c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/>
      <c r="D40" s="108"/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-196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755</v>
      </c>
      <c r="D44" s="213">
        <f>D43+D33+D21</f>
        <v>928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591</v>
      </c>
      <c r="D45" s="215">
        <v>191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1346</v>
      </c>
      <c r="D46" s="217">
        <f>D45+D44</f>
        <v>1119</v>
      </c>
      <c r="G46" s="96"/>
      <c r="H46" s="96"/>
    </row>
    <row r="47" spans="1:13">
      <c r="A47" s="209" t="s">
        <v>473</v>
      </c>
      <c r="B47" s="218" t="s">
        <v>474</v>
      </c>
      <c r="C47" s="203">
        <v>1346</v>
      </c>
      <c r="D47" s="204">
        <v>1119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45951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Теодора Мутафчийска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Normal="100" zoomScaleSheetLayoutView="100" workbookViewId="0">
      <selection activeCell="I31" sqref="I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БЪЛГАРСКА ФИНАНСОВА КЪЩА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205567857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2100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>
        <v>25</v>
      </c>
      <c r="I13" s="319">
        <f>'1-Баланс'!H29+'1-Баланс'!H32</f>
        <v>220</v>
      </c>
      <c r="J13" s="319">
        <f>'1-Баланс'!H30+'1-Баланс'!H33</f>
        <v>0</v>
      </c>
      <c r="K13" s="320"/>
      <c r="L13" s="319">
        <f>SUM(C13:K13)</f>
        <v>2345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2100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25</v>
      </c>
      <c r="I17" s="319">
        <f t="shared" si="2"/>
        <v>220</v>
      </c>
      <c r="J17" s="319">
        <f t="shared" si="2"/>
        <v>0</v>
      </c>
      <c r="K17" s="319">
        <f t="shared" si="2"/>
        <v>0</v>
      </c>
      <c r="L17" s="319">
        <f t="shared" si="1"/>
        <v>2345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177</v>
      </c>
      <c r="J18" s="319">
        <f>+'1-Баланс'!G33</f>
        <v>0</v>
      </c>
      <c r="K18" s="320"/>
      <c r="L18" s="319">
        <f t="shared" si="1"/>
        <v>177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>
        <v>16</v>
      </c>
      <c r="I30" s="222">
        <v>-17</v>
      </c>
      <c r="J30" s="222"/>
      <c r="K30" s="222"/>
      <c r="L30" s="319">
        <f t="shared" si="1"/>
        <v>-1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2100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41</v>
      </c>
      <c r="I31" s="319">
        <f t="shared" si="6"/>
        <v>380</v>
      </c>
      <c r="J31" s="319">
        <f t="shared" si="6"/>
        <v>0</v>
      </c>
      <c r="K31" s="319">
        <f t="shared" si="6"/>
        <v>0</v>
      </c>
      <c r="L31" s="319">
        <f t="shared" si="1"/>
        <v>2521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2100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41</v>
      </c>
      <c r="I34" s="322">
        <f t="shared" si="7"/>
        <v>380</v>
      </c>
      <c r="J34" s="322">
        <f t="shared" si="7"/>
        <v>0</v>
      </c>
      <c r="K34" s="322">
        <f t="shared" si="7"/>
        <v>0</v>
      </c>
      <c r="L34" s="322">
        <f t="shared" si="1"/>
        <v>2521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45951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Теодора Мутафчийска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БЪЛГАРСКА ФИНАНСОВА КЪЩА АД</v>
      </c>
      <c r="B3" s="39"/>
      <c r="C3" s="16"/>
      <c r="D3" s="19"/>
    </row>
    <row r="4" spans="1:7">
      <c r="A4" s="51" t="str">
        <f>CONCATENATE("ЕИК по БУЛСТАТ: ", pdeBulstat)</f>
        <v>ЕИК по БУЛСТАТ: 205567857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45951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Теодора Мутафчийска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БЪЛГАРСКА ФИНАНСОВА КЪЩА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18736</v>
      </c>
      <c r="D6" s="423">
        <f t="shared" ref="D6:D15" si="0">C6-E6</f>
        <v>0</v>
      </c>
      <c r="E6" s="396">
        <f>'1-Баланс'!G95</f>
        <v>18736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2521</v>
      </c>
      <c r="D7" s="423">
        <f t="shared" si="0"/>
        <v>421</v>
      </c>
      <c r="E7" s="396">
        <f>'1-Баланс'!G18</f>
        <v>2100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177</v>
      </c>
      <c r="D8" s="423">
        <f t="shared" si="0"/>
        <v>0</v>
      </c>
      <c r="E8" s="396">
        <f>ABS('2-Отчет за доходите'!C44)-ABS('2-Отчет за доходите'!G44)</f>
        <v>177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591</v>
      </c>
      <c r="D9" s="423">
        <f t="shared" si="0"/>
        <v>0</v>
      </c>
      <c r="E9" s="396">
        <f>'3-Отчет за паричния поток'!C45</f>
        <v>591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1346</v>
      </c>
      <c r="D10" s="423">
        <f t="shared" si="0"/>
        <v>0</v>
      </c>
      <c r="E10" s="396">
        <f>'3-Отчет за паричния поток'!C46</f>
        <v>1346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2521</v>
      </c>
      <c r="D11" s="423">
        <f t="shared" si="0"/>
        <v>0</v>
      </c>
      <c r="E11" s="396">
        <f>'4-Отчет за собствения капитал'!L34</f>
        <v>2521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7.0210234034113445E-2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1.091581868640148E-2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9.4470538001707946E-3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1.2614475627769572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31.911971830985916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31.908450704225352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6.4630281690140849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2.369718309859155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0.86123954205195952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6.4319714399047996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0.8654461998292059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645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0.25585085283617615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0.75526932084309129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25.13953488372093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БЪЛГАРСКА ФИНАНСОВА КЪЩА АД</v>
      </c>
      <c r="B3" s="425" t="str">
        <f t="shared" ref="B3:B34" si="1">pdeBulstat</f>
        <v>205567857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БЪЛГАРСКА ФИНАНСОВА КЪЩА АД</v>
      </c>
      <c r="B4" s="425" t="str">
        <f t="shared" si="1"/>
        <v>205567857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БЪЛГАРСКА ФИНАНСОВА КЪЩА АД</v>
      </c>
      <c r="B5" s="425" t="str">
        <f t="shared" si="1"/>
        <v>205567857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БЪЛГАРСКА ФИНАНСОВА КЪЩА АД</v>
      </c>
      <c r="B6" s="425" t="str">
        <f t="shared" si="1"/>
        <v>205567857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БЪЛГАРСКА ФИНАНСОВА КЪЩА АД</v>
      </c>
      <c r="B7" s="425" t="str">
        <f t="shared" si="1"/>
        <v>205567857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БЪЛГАРСКА ФИНАНСОВА КЪЩА АД</v>
      </c>
      <c r="B8" s="425" t="str">
        <f t="shared" si="1"/>
        <v>205567857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БЪЛГАРСКА ФИНАНСОВА КЪЩА АД</v>
      </c>
      <c r="B9" s="425" t="str">
        <f t="shared" si="1"/>
        <v>205567857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БЪЛГАРСКА ФИНАНСОВА КЪЩА АД</v>
      </c>
      <c r="B10" s="425" t="str">
        <f t="shared" si="1"/>
        <v>205567857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БЪЛГАРСКА ФИНАНСОВА КЪЩА АД</v>
      </c>
      <c r="B11" s="425" t="str">
        <f t="shared" si="1"/>
        <v>205567857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БЪЛГАРСКА ФИНАНСОВА КЪЩА АД</v>
      </c>
      <c r="B12" s="425" t="str">
        <f t="shared" si="1"/>
        <v>205567857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БЪЛГАРСКА ФИНАНСОВА КЪЩА АД</v>
      </c>
      <c r="B13" s="425" t="str">
        <f t="shared" si="1"/>
        <v>205567857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БЪЛГАРСКА ФИНАНСОВА КЪЩА АД</v>
      </c>
      <c r="B14" s="425" t="str">
        <f t="shared" si="1"/>
        <v>205567857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БЪЛГАРСКА ФИНАНСОВА КЪЩА АД</v>
      </c>
      <c r="B15" s="425" t="str">
        <f t="shared" si="1"/>
        <v>205567857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БЪЛГАРСКА ФИНАНСОВА КЪЩА АД</v>
      </c>
      <c r="B16" s="425" t="str">
        <f t="shared" si="1"/>
        <v>205567857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БЪЛГАРСКА ФИНАНСОВА КЪЩА АД</v>
      </c>
      <c r="B17" s="425" t="str">
        <f t="shared" si="1"/>
        <v>205567857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БЪЛГАРСКА ФИНАНСОВА КЪЩА АД</v>
      </c>
      <c r="B18" s="425" t="str">
        <f t="shared" si="1"/>
        <v>205567857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БЪЛГАРСКА ФИНАНСОВА КЪЩА АД</v>
      </c>
      <c r="B19" s="425" t="str">
        <f t="shared" si="1"/>
        <v>205567857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БЪЛГАРСКА ФИНАНСОВА КЪЩА АД</v>
      </c>
      <c r="B20" s="425" t="str">
        <f t="shared" si="1"/>
        <v>205567857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БЪЛГАРСКА ФИНАНСОВА КЪЩА АД</v>
      </c>
      <c r="B21" s="425" t="str">
        <f t="shared" si="1"/>
        <v>205567857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БЪЛГАРСКА ФИНАНСОВА КЪЩА АД</v>
      </c>
      <c r="B22" s="425" t="str">
        <f t="shared" si="1"/>
        <v>205567857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>БЪЛГАРСКА ФИНАНСОВА КЪЩА АД</v>
      </c>
      <c r="B23" s="425" t="str">
        <f t="shared" si="1"/>
        <v>205567857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БЪЛГАРСКА ФИНАНСОВА КЪЩА АД</v>
      </c>
      <c r="B24" s="425" t="str">
        <f t="shared" si="1"/>
        <v>205567857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БЪЛГАРСКА ФИНАНСОВА КЪЩА АД</v>
      </c>
      <c r="B25" s="425" t="str">
        <f t="shared" si="1"/>
        <v>205567857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БЪЛГАРСКА ФИНАНСОВА КЪЩА АД</v>
      </c>
      <c r="B26" s="425" t="str">
        <f t="shared" si="1"/>
        <v>205567857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БЪЛГАРСКА ФИНАНСОВА КЪЩА АД</v>
      </c>
      <c r="B27" s="425" t="str">
        <f t="shared" si="1"/>
        <v>205567857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БЪЛГАРСКА ФИНАНСОВА КЪЩА АД</v>
      </c>
      <c r="B28" s="425" t="str">
        <f t="shared" si="1"/>
        <v>205567857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БЪЛГАРСКА ФИНАНСОВА КЪЩА АД</v>
      </c>
      <c r="B29" s="425" t="str">
        <f t="shared" si="1"/>
        <v>205567857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БЪЛГАРСКА ФИНАНСОВА КЪЩА АД</v>
      </c>
      <c r="B30" s="425" t="str">
        <f t="shared" si="1"/>
        <v>205567857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БЪЛГАРСКА ФИНАНСОВА КЪЩА АД</v>
      </c>
      <c r="B31" s="425" t="str">
        <f t="shared" si="1"/>
        <v>205567857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БЪЛГАРСКА ФИНАНСОВА КЪЩА АД</v>
      </c>
      <c r="B32" s="425" t="str">
        <f t="shared" si="1"/>
        <v>205567857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БЪЛГАРСКА ФИНАНСОВА КЪЩА АД</v>
      </c>
      <c r="B33" s="425" t="str">
        <f t="shared" si="1"/>
        <v>205567857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>БЪЛГАРСКА ФИНАНСОВА КЪЩА АД</v>
      </c>
      <c r="B34" s="425" t="str">
        <f t="shared" si="1"/>
        <v>205567857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БЪЛГАРСКА ФИНАНСОВА КЪЩА АД</v>
      </c>
      <c r="B35" s="425" t="str">
        <f t="shared" ref="B35:B66" si="4">pdeBulstat</f>
        <v>205567857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БЪЛГАРСКА ФИНАНСОВА КЪЩА АД</v>
      </c>
      <c r="B36" s="425" t="str">
        <f t="shared" si="4"/>
        <v>205567857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БЪЛГАРСКА ФИНАНСОВА КЪЩА АД</v>
      </c>
      <c r="B37" s="425" t="str">
        <f t="shared" si="4"/>
        <v>205567857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610</v>
      </c>
    </row>
    <row r="38" spans="1:8">
      <c r="A38" s="425" t="str">
        <f t="shared" si="3"/>
        <v>БЪЛГАРСКА ФИНАНСОВА КЪЩА АД</v>
      </c>
      <c r="B38" s="425" t="str">
        <f t="shared" si="4"/>
        <v>205567857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610</v>
      </c>
    </row>
    <row r="39" spans="1:8">
      <c r="A39" s="425" t="str">
        <f t="shared" si="3"/>
        <v>БЪЛГАРСКА ФИНАНСОВА КЪЩА АД</v>
      </c>
      <c r="B39" s="425" t="str">
        <f t="shared" si="4"/>
        <v>205567857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БЪЛГАРСКА ФИНАНСОВА КЪЩА АД</v>
      </c>
      <c r="B40" s="425" t="str">
        <f t="shared" si="4"/>
        <v>205567857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БЪЛГАРСКА ФИНАНСОВА КЪЩА АД</v>
      </c>
      <c r="B41" s="425" t="str">
        <f t="shared" si="4"/>
        <v>205567857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610</v>
      </c>
    </row>
    <row r="42" spans="1:8">
      <c r="A42" s="425" t="str">
        <f t="shared" si="3"/>
        <v>БЪЛГАРСКА ФИНАНСОВА КЪЩА АД</v>
      </c>
      <c r="B42" s="425" t="str">
        <f t="shared" si="4"/>
        <v>205567857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БЪЛГАРСКА ФИНАНСОВА КЪЩА АД</v>
      </c>
      <c r="B43" s="425" t="str">
        <f t="shared" si="4"/>
        <v>205567857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БЪЛГАРСКА ФИНАНСОВА КЪЩА АД</v>
      </c>
      <c r="B44" s="425" t="str">
        <f t="shared" si="4"/>
        <v>205567857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БЪЛГАРСКА ФИНАНСОВА КЪЩА АД</v>
      </c>
      <c r="B45" s="425" t="str">
        <f t="shared" si="4"/>
        <v>205567857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БЪЛГАРСКА ФИНАНСОВА КЪЩА АД</v>
      </c>
      <c r="B46" s="425" t="str">
        <f t="shared" si="4"/>
        <v>205567857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БЪЛГАРСКА ФИНАНСОВА КЪЩА АД</v>
      </c>
      <c r="B47" s="425" t="str">
        <f t="shared" si="4"/>
        <v>205567857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БЪЛГАРСКА ФИНАНСОВА КЪЩА АД</v>
      </c>
      <c r="B48" s="425" t="str">
        <f t="shared" si="4"/>
        <v>205567857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БЪЛГАРСКА ФИНАНСОВА КЪЩА АД</v>
      </c>
      <c r="B49" s="425" t="str">
        <f t="shared" si="4"/>
        <v>205567857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БЪЛГАРСКА ФИНАНСОВА КЪЩА АД</v>
      </c>
      <c r="B50" s="425" t="str">
        <f t="shared" si="4"/>
        <v>205567857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2</v>
      </c>
    </row>
    <row r="51" spans="1:8">
      <c r="A51" s="425" t="str">
        <f t="shared" si="3"/>
        <v>БЪЛГАРСКА ФИНАНСОВА КЪЩА АД</v>
      </c>
      <c r="B51" s="425" t="str">
        <f t="shared" si="4"/>
        <v>205567857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БЪЛГАРСКА ФИНАНСОВА КЪЩА АД</v>
      </c>
      <c r="B52" s="425" t="str">
        <f t="shared" si="4"/>
        <v>205567857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БЪЛГАРСКА ФИНАНСОВА КЪЩА АД</v>
      </c>
      <c r="B53" s="425" t="str">
        <f t="shared" si="4"/>
        <v>205567857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БЪЛГАРСКА ФИНАНСОВА КЪЩА АД</v>
      </c>
      <c r="B54" s="425" t="str">
        <f t="shared" si="4"/>
        <v>205567857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БЪЛГАРСКА ФИНАНСОВА КЪЩА АД</v>
      </c>
      <c r="B55" s="425" t="str">
        <f t="shared" si="4"/>
        <v>205567857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БЪЛГАРСКА ФИНАНСОВА КЪЩА АД</v>
      </c>
      <c r="B56" s="425" t="str">
        <f t="shared" si="4"/>
        <v>205567857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14451</v>
      </c>
    </row>
    <row r="57" spans="1:8">
      <c r="A57" s="425" t="str">
        <f t="shared" si="3"/>
        <v>БЪЛГАРСКА ФИНАНСОВА КЪЩА АД</v>
      </c>
      <c r="B57" s="425" t="str">
        <f t="shared" si="4"/>
        <v>205567857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14453</v>
      </c>
    </row>
    <row r="58" spans="1:8">
      <c r="A58" s="425" t="str">
        <f t="shared" si="3"/>
        <v>БЪЛГАРСКА ФИНАНСОВА КЪЩА АД</v>
      </c>
      <c r="B58" s="425" t="str">
        <f t="shared" si="4"/>
        <v>205567857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2325</v>
      </c>
    </row>
    <row r="59" spans="1:8">
      <c r="A59" s="425" t="str">
        <f t="shared" si="3"/>
        <v>БЪЛГАРСКА ФИНАНСОВА КЪЩА АД</v>
      </c>
      <c r="B59" s="425" t="str">
        <f t="shared" si="4"/>
        <v>205567857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2325</v>
      </c>
    </row>
    <row r="60" spans="1:8">
      <c r="A60" s="425" t="str">
        <f t="shared" si="3"/>
        <v>БЪЛГАРСКА ФИНАНСОВА КЪЩА АД</v>
      </c>
      <c r="B60" s="425" t="str">
        <f t="shared" si="4"/>
        <v>205567857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БЪЛГАРСКА ФИНАНСОВА КЪЩА АД</v>
      </c>
      <c r="B61" s="425" t="str">
        <f t="shared" si="4"/>
        <v>205567857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>БЪЛГАРСКА ФИНАНСОВА КЪЩА АД</v>
      </c>
      <c r="B62" s="425" t="str">
        <f t="shared" si="4"/>
        <v>205567857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БЪЛГАРСКА ФИНАНСОВА КЪЩА АД</v>
      </c>
      <c r="B63" s="425" t="str">
        <f t="shared" si="4"/>
        <v>205567857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БЪЛГАРСКА ФИНАНСОВА КЪЩА АД</v>
      </c>
      <c r="B64" s="425" t="str">
        <f t="shared" si="4"/>
        <v>205567857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2325</v>
      </c>
    </row>
    <row r="65" spans="1:8">
      <c r="A65" s="425" t="str">
        <f t="shared" si="3"/>
        <v>БЪЛГАРСКА ФИНАНСОВА КЪЩА АД</v>
      </c>
      <c r="B65" s="425" t="str">
        <f t="shared" si="4"/>
        <v>205567857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7</v>
      </c>
    </row>
    <row r="66" spans="1:8">
      <c r="A66" s="425" t="str">
        <f t="shared" si="3"/>
        <v>БЪЛГАРСКА ФИНАНСОВА КЪЩА АД</v>
      </c>
      <c r="B66" s="425" t="str">
        <f t="shared" si="4"/>
        <v>205567857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1339</v>
      </c>
    </row>
    <row r="67" spans="1:8">
      <c r="A67" s="425" t="str">
        <f t="shared" ref="A67:A98" si="6">pdeName</f>
        <v>БЪЛГАРСКА ФИНАНСОВА КЪЩА АД</v>
      </c>
      <c r="B67" s="425" t="str">
        <f t="shared" ref="B67:B98" si="7">pdeBulstat</f>
        <v>205567857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БЪЛГАРСКА ФИНАНСОВА КЪЩА АД</v>
      </c>
      <c r="B68" s="425" t="str">
        <f t="shared" si="7"/>
        <v>205567857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БЪЛГАРСКА ФИНАНСОВА КЪЩА АД</v>
      </c>
      <c r="B69" s="425" t="str">
        <f t="shared" si="7"/>
        <v>205567857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1346</v>
      </c>
    </row>
    <row r="70" spans="1:8">
      <c r="A70" s="425" t="str">
        <f t="shared" si="6"/>
        <v>БЪЛГАРСКА ФИНАНСОВА КЪЩА АД</v>
      </c>
      <c r="B70" s="425" t="str">
        <f t="shared" si="7"/>
        <v>205567857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2</v>
      </c>
    </row>
    <row r="71" spans="1:8">
      <c r="A71" s="425" t="str">
        <f t="shared" si="6"/>
        <v>БЪЛГАРСКА ФИНАНСОВА КЪЩА АД</v>
      </c>
      <c r="B71" s="425" t="str">
        <f t="shared" si="7"/>
        <v>205567857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18126</v>
      </c>
    </row>
    <row r="72" spans="1:8">
      <c r="A72" s="425" t="str">
        <f t="shared" si="6"/>
        <v>БЪЛГАРСКА ФИНАНСОВА КЪЩА АД</v>
      </c>
      <c r="B72" s="425" t="str">
        <f t="shared" si="7"/>
        <v>205567857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18736</v>
      </c>
    </row>
    <row r="73" spans="1:8">
      <c r="A73" s="425" t="str">
        <f t="shared" si="6"/>
        <v>БЪЛГАРСКА ФИНАНСОВА КЪЩА АД</v>
      </c>
      <c r="B73" s="425" t="str">
        <f t="shared" si="7"/>
        <v>205567857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2100</v>
      </c>
    </row>
    <row r="74" spans="1:8">
      <c r="A74" s="425" t="str">
        <f t="shared" si="6"/>
        <v>БЪЛГАРСКА ФИНАНСОВА КЪЩА АД</v>
      </c>
      <c r="B74" s="425" t="str">
        <f t="shared" si="7"/>
        <v>205567857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2100</v>
      </c>
    </row>
    <row r="75" spans="1:8">
      <c r="A75" s="425" t="str">
        <f t="shared" si="6"/>
        <v>БЪЛГАРСКА ФИНАНСОВА КЪЩА АД</v>
      </c>
      <c r="B75" s="425" t="str">
        <f t="shared" si="7"/>
        <v>205567857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БЪЛГАРСКА ФИНАНСОВА КЪЩА АД</v>
      </c>
      <c r="B76" s="425" t="str">
        <f t="shared" si="7"/>
        <v>205567857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БЪЛГАРСКА ФИНАНСОВА КЪЩА АД</v>
      </c>
      <c r="B77" s="425" t="str">
        <f t="shared" si="7"/>
        <v>205567857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БЪЛГАРСКА ФИНАНСОВА КЪЩА АД</v>
      </c>
      <c r="B78" s="425" t="str">
        <f t="shared" si="7"/>
        <v>205567857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БЪЛГАРСКА ФИНАНСОВА КЪЩА АД</v>
      </c>
      <c r="B79" s="425" t="str">
        <f t="shared" si="7"/>
        <v>205567857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2100</v>
      </c>
    </row>
    <row r="80" spans="1:8">
      <c r="A80" s="425" t="str">
        <f t="shared" si="6"/>
        <v>БЪЛГАРСКА ФИНАНСОВА КЪЩА АД</v>
      </c>
      <c r="B80" s="425" t="str">
        <f t="shared" si="7"/>
        <v>205567857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БЪЛГАРСКА ФИНАНСОВА КЪЩА АД</v>
      </c>
      <c r="B81" s="425" t="str">
        <f t="shared" si="7"/>
        <v>205567857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БЪЛГАРСКА ФИНАНСОВА КЪЩА АД</v>
      </c>
      <c r="B82" s="425" t="str">
        <f t="shared" si="7"/>
        <v>205567857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41</v>
      </c>
    </row>
    <row r="83" spans="1:8">
      <c r="A83" s="425" t="str">
        <f t="shared" si="6"/>
        <v>БЪЛГАРСКА ФИНАНСОВА КЪЩА АД</v>
      </c>
      <c r="B83" s="425" t="str">
        <f t="shared" si="7"/>
        <v>205567857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0</v>
      </c>
    </row>
    <row r="84" spans="1:8">
      <c r="A84" s="425" t="str">
        <f t="shared" si="6"/>
        <v>БЪЛГАРСКА ФИНАНСОВА КЪЩА АД</v>
      </c>
      <c r="B84" s="425" t="str">
        <f t="shared" si="7"/>
        <v>205567857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БЪЛГАРСКА ФИНАНСОВА КЪЩА АД</v>
      </c>
      <c r="B85" s="425" t="str">
        <f t="shared" si="7"/>
        <v>205567857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41</v>
      </c>
    </row>
    <row r="86" spans="1:8">
      <c r="A86" s="425" t="str">
        <f t="shared" si="6"/>
        <v>БЪЛГАРСКА ФИНАНСОВА КЪЩА АД</v>
      </c>
      <c r="B86" s="425" t="str">
        <f t="shared" si="7"/>
        <v>205567857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41</v>
      </c>
    </row>
    <row r="87" spans="1:8">
      <c r="A87" s="425" t="str">
        <f t="shared" si="6"/>
        <v>БЪЛГАРСКА ФИНАНСОВА КЪЩА АД</v>
      </c>
      <c r="B87" s="425" t="str">
        <f t="shared" si="7"/>
        <v>205567857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203</v>
      </c>
    </row>
    <row r="88" spans="1:8">
      <c r="A88" s="425" t="str">
        <f t="shared" si="6"/>
        <v>БЪЛГАРСКА ФИНАНСОВА КЪЩА АД</v>
      </c>
      <c r="B88" s="425" t="str">
        <f t="shared" si="7"/>
        <v>205567857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203</v>
      </c>
    </row>
    <row r="89" spans="1:8">
      <c r="A89" s="425" t="str">
        <f t="shared" si="6"/>
        <v>БЪЛГАРСКА ФИНАНСОВА КЪЩА АД</v>
      </c>
      <c r="B89" s="425" t="str">
        <f t="shared" si="7"/>
        <v>205567857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>БЪЛГАРСКА ФИНАНСОВА КЪЩА АД</v>
      </c>
      <c r="B90" s="425" t="str">
        <f t="shared" si="7"/>
        <v>205567857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БЪЛГАРСКА ФИНАНСОВА КЪЩА АД</v>
      </c>
      <c r="B91" s="425" t="str">
        <f t="shared" si="7"/>
        <v>205567857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177</v>
      </c>
    </row>
    <row r="92" spans="1:8">
      <c r="A92" s="425" t="str">
        <f t="shared" si="6"/>
        <v>БЪЛГАРСКА ФИНАНСОВА КЪЩА АД</v>
      </c>
      <c r="B92" s="425" t="str">
        <f t="shared" si="7"/>
        <v>205567857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БЪЛГАРСКА ФИНАНСОВА КЪЩА АД</v>
      </c>
      <c r="B93" s="425" t="str">
        <f t="shared" si="7"/>
        <v>205567857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380</v>
      </c>
    </row>
    <row r="94" spans="1:8">
      <c r="A94" s="425" t="str">
        <f t="shared" si="6"/>
        <v>БЪЛГАРСКА ФИНАНСОВА КЪЩА АД</v>
      </c>
      <c r="B94" s="425" t="str">
        <f t="shared" si="7"/>
        <v>205567857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2521</v>
      </c>
    </row>
    <row r="95" spans="1:8">
      <c r="A95" s="425" t="str">
        <f t="shared" si="6"/>
        <v>БЪЛГАРСКА ФИНАНСОВА КЪЩА АД</v>
      </c>
      <c r="B95" s="425" t="str">
        <f t="shared" si="7"/>
        <v>205567857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БЪЛГАРСКА ФИНАНСОВА КЪЩА АД</v>
      </c>
      <c r="B96" s="425" t="str">
        <f t="shared" si="7"/>
        <v>205567857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БЪЛГАРСКА ФИНАНСОВА КЪЩА АД</v>
      </c>
      <c r="B97" s="425" t="str">
        <f t="shared" si="7"/>
        <v>205567857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БЪЛГАРСКА ФИНАНСОВА КЪЩА АД</v>
      </c>
      <c r="B98" s="425" t="str">
        <f t="shared" si="7"/>
        <v>205567857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БЪЛГАРСКА ФИНАНСОВА КЪЩА АД</v>
      </c>
      <c r="B99" s="425" t="str">
        <f t="shared" ref="B99:B125" si="10">pdeBulstat</f>
        <v>205567857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БЪЛГАРСКА ФИНАНСОВА КЪЩА АД</v>
      </c>
      <c r="B100" s="425" t="str">
        <f t="shared" si="10"/>
        <v>205567857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15647</v>
      </c>
    </row>
    <row r="101" spans="1:8">
      <c r="A101" s="425" t="str">
        <f t="shared" si="9"/>
        <v>БЪЛГАРСКА ФИНАНСОВА КЪЩА АД</v>
      </c>
      <c r="B101" s="425" t="str">
        <f t="shared" si="10"/>
        <v>205567857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БЪЛГАРСКА ФИНАНСОВА КЪЩА АД</v>
      </c>
      <c r="B102" s="425" t="str">
        <f t="shared" si="10"/>
        <v>205567857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15647</v>
      </c>
    </row>
    <row r="103" spans="1:8">
      <c r="A103" s="425" t="str">
        <f t="shared" si="9"/>
        <v>БЪЛГАРСКА ФИНАНСОВА КЪЩА АД</v>
      </c>
      <c r="B103" s="425" t="str">
        <f t="shared" si="10"/>
        <v>205567857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БЪЛГАРСКА ФИНАНСОВА КЪЩА АД</v>
      </c>
      <c r="B104" s="425" t="str">
        <f t="shared" si="10"/>
        <v>205567857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БЪЛГАРСКА ФИНАНСОВА КЪЩА АД</v>
      </c>
      <c r="B105" s="425" t="str">
        <f t="shared" si="10"/>
        <v>205567857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БЪЛГАРСКА ФИНАНСОВА КЪЩА АД</v>
      </c>
      <c r="B106" s="425" t="str">
        <f t="shared" si="10"/>
        <v>205567857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БЪЛГАРСКА ФИНАНСОВА КЪЩА АД</v>
      </c>
      <c r="B107" s="425" t="str">
        <f t="shared" si="10"/>
        <v>205567857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15647</v>
      </c>
    </row>
    <row r="108" spans="1:8">
      <c r="A108" s="425" t="str">
        <f t="shared" si="9"/>
        <v>БЪЛГАРСКА ФИНАНСОВА КЪЩА АД</v>
      </c>
      <c r="B108" s="425" t="str">
        <f t="shared" si="10"/>
        <v>205567857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БЪЛГАРСКА ФИНАНСОВА КЪЩА АД</v>
      </c>
      <c r="B109" s="425" t="str">
        <f t="shared" si="10"/>
        <v>205567857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БЪЛГАРСКА ФИНАНСОВА КЪЩА АД</v>
      </c>
      <c r="B110" s="425" t="str">
        <f t="shared" si="10"/>
        <v>205567857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0</v>
      </c>
    </row>
    <row r="111" spans="1:8">
      <c r="A111" s="425" t="str">
        <f t="shared" si="9"/>
        <v>БЪЛГАРСКА ФИНАНСОВА КЪЩА АД</v>
      </c>
      <c r="B111" s="425" t="str">
        <f t="shared" si="10"/>
        <v>205567857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БЪЛГАРСКА ФИНАНСОВА КЪЩА АД</v>
      </c>
      <c r="B112" s="425" t="str">
        <f t="shared" si="10"/>
        <v>205567857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БЪЛГАРСКА ФИНАНСОВА КЪЩА АД</v>
      </c>
      <c r="B113" s="425" t="str">
        <f t="shared" si="10"/>
        <v>205567857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0</v>
      </c>
    </row>
    <row r="114" spans="1:8">
      <c r="A114" s="425" t="str">
        <f t="shared" si="9"/>
        <v>БЪЛГАРСКА ФИНАНСОВА КЪЩА АД</v>
      </c>
      <c r="B114" s="425" t="str">
        <f t="shared" si="10"/>
        <v>205567857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БЪЛГАРСКА ФИНАНСОВА КЪЩА АД</v>
      </c>
      <c r="B115" s="425" t="str">
        <f t="shared" si="10"/>
        <v>205567857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0</v>
      </c>
    </row>
    <row r="116" spans="1:8">
      <c r="A116" s="425" t="str">
        <f t="shared" si="9"/>
        <v>БЪЛГАРСКА ФИНАНСОВА КЪЩА АД</v>
      </c>
      <c r="B116" s="425" t="str">
        <f t="shared" si="10"/>
        <v>205567857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>БЪЛГАРСКА ФИНАНСОВА КЪЩА АД</v>
      </c>
      <c r="B117" s="425" t="str">
        <f t="shared" si="10"/>
        <v>205567857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0</v>
      </c>
    </row>
    <row r="118" spans="1:8">
      <c r="A118" s="425" t="str">
        <f t="shared" si="9"/>
        <v>БЪЛГАРСКА ФИНАНСОВА КЪЩА АД</v>
      </c>
      <c r="B118" s="425" t="str">
        <f t="shared" si="10"/>
        <v>205567857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528</v>
      </c>
    </row>
    <row r="119" spans="1:8">
      <c r="A119" s="425" t="str">
        <f t="shared" si="9"/>
        <v>БЪЛГАРСКА ФИНАНСОВА КЪЩА АД</v>
      </c>
      <c r="B119" s="425" t="str">
        <f t="shared" si="10"/>
        <v>205567857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40</v>
      </c>
    </row>
    <row r="120" spans="1:8">
      <c r="A120" s="425" t="str">
        <f t="shared" si="9"/>
        <v>БЪЛГАРСКА ФИНАНСОВА КЪЩА АД</v>
      </c>
      <c r="B120" s="425" t="str">
        <f t="shared" si="10"/>
        <v>205567857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568</v>
      </c>
    </row>
    <row r="121" spans="1:8">
      <c r="A121" s="425" t="str">
        <f t="shared" si="9"/>
        <v>БЪЛГАРСКА ФИНАНСОВА КЪЩА АД</v>
      </c>
      <c r="B121" s="425" t="str">
        <f t="shared" si="10"/>
        <v>205567857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БЪЛГАРСКА ФИНАНСОВА КЪЩА АД</v>
      </c>
      <c r="B122" s="425" t="str">
        <f t="shared" si="10"/>
        <v>205567857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БЪЛГАРСКА ФИНАНСОВА КЪЩА АД</v>
      </c>
      <c r="B123" s="425" t="str">
        <f t="shared" si="10"/>
        <v>205567857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БЪЛГАРСКА ФИНАНСОВА КЪЩА АД</v>
      </c>
      <c r="B124" s="425" t="str">
        <f t="shared" si="10"/>
        <v>205567857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568</v>
      </c>
    </row>
    <row r="125" spans="1:8">
      <c r="A125" s="425" t="str">
        <f t="shared" si="9"/>
        <v>БЪЛГАРСКА ФИНАНСОВА КЪЩА АД</v>
      </c>
      <c r="B125" s="425" t="str">
        <f t="shared" si="10"/>
        <v>205567857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18736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БЪЛГАРСКА ФИНАНСОВА КЪЩА АД</v>
      </c>
      <c r="B127" s="425" t="str">
        <f t="shared" ref="B127:B158" si="13">pdeBulstat</f>
        <v>205567857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БЪЛГАРСКА ФИНАНСОВА КЪЩА АД</v>
      </c>
      <c r="B128" s="425" t="str">
        <f t="shared" si="13"/>
        <v>205567857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88</v>
      </c>
    </row>
    <row r="129" spans="1:8">
      <c r="A129" s="425" t="str">
        <f t="shared" si="12"/>
        <v>БЪЛГАРСКА ФИНАНСОВА КЪЩА АД</v>
      </c>
      <c r="B129" s="425" t="str">
        <f t="shared" si="13"/>
        <v>205567857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БЪЛГАРСКА ФИНАНСОВА КЪЩА АД</v>
      </c>
      <c r="B130" s="425" t="str">
        <f t="shared" si="13"/>
        <v>205567857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49</v>
      </c>
    </row>
    <row r="131" spans="1:8">
      <c r="A131" s="425" t="str">
        <f t="shared" si="12"/>
        <v>БЪЛГАРСКА ФИНАНСОВА КЪЩА АД</v>
      </c>
      <c r="B131" s="425" t="str">
        <f t="shared" si="13"/>
        <v>205567857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10</v>
      </c>
    </row>
    <row r="132" spans="1:8">
      <c r="A132" s="425" t="str">
        <f t="shared" si="12"/>
        <v>БЪЛГАРСКА ФИНАНСОВА КЪЩА АД</v>
      </c>
      <c r="B132" s="425" t="str">
        <f t="shared" si="13"/>
        <v>205567857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БЪЛГАРСКА ФИНАНСОВА КЪЩА АД</v>
      </c>
      <c r="B133" s="425" t="str">
        <f t="shared" si="13"/>
        <v>205567857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БЪЛГАРСКА ФИНАНСОВА КЪЩА АД</v>
      </c>
      <c r="B134" s="425" t="str">
        <f t="shared" si="13"/>
        <v>205567857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6</v>
      </c>
    </row>
    <row r="135" spans="1:8">
      <c r="A135" s="425" t="str">
        <f t="shared" si="12"/>
        <v>БЪЛГАРСКА ФИНАНСОВА КЪЩА АД</v>
      </c>
      <c r="B135" s="425" t="str">
        <f t="shared" si="13"/>
        <v>205567857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БЪЛГАРСКА ФИНАНСОВА КЪЩА АД</v>
      </c>
      <c r="B136" s="425" t="str">
        <f t="shared" si="13"/>
        <v>205567857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БЪЛГАРСКА ФИНАНСОВА КЪЩА АД</v>
      </c>
      <c r="B137" s="425" t="str">
        <f t="shared" si="13"/>
        <v>205567857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153</v>
      </c>
    </row>
    <row r="138" spans="1:8">
      <c r="A138" s="425" t="str">
        <f t="shared" si="12"/>
        <v>БЪЛГАРСКА ФИНАНСОВА КЪЩА АД</v>
      </c>
      <c r="B138" s="425" t="str">
        <f t="shared" si="13"/>
        <v>205567857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468</v>
      </c>
    </row>
    <row r="139" spans="1:8">
      <c r="A139" s="425" t="str">
        <f t="shared" si="12"/>
        <v>БЪЛГАРСКА ФИНАНСОВА КЪЩА АД</v>
      </c>
      <c r="B139" s="425" t="str">
        <f t="shared" si="13"/>
        <v>205567857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55</v>
      </c>
    </row>
    <row r="140" spans="1:8">
      <c r="A140" s="425" t="str">
        <f t="shared" si="12"/>
        <v>БЪЛГАРСКА ФИНАНСОВА КЪЩА АД</v>
      </c>
      <c r="B140" s="425" t="str">
        <f t="shared" si="13"/>
        <v>205567857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БЪЛГАРСКА ФИНАНСОВА КЪЩА АД</v>
      </c>
      <c r="B141" s="425" t="str">
        <f t="shared" si="13"/>
        <v>205567857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1</v>
      </c>
    </row>
    <row r="142" spans="1:8">
      <c r="A142" s="425" t="str">
        <f t="shared" si="12"/>
        <v>БЪЛГАРСКА ФИНАНСОВА КЪЩА АД</v>
      </c>
      <c r="B142" s="425" t="str">
        <f t="shared" si="13"/>
        <v>205567857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524</v>
      </c>
    </row>
    <row r="143" spans="1:8">
      <c r="A143" s="425" t="str">
        <f t="shared" si="12"/>
        <v>БЪЛГАРСКА ФИНАНСОВА КЪЩА АД</v>
      </c>
      <c r="B143" s="425" t="str">
        <f t="shared" si="13"/>
        <v>205567857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677</v>
      </c>
    </row>
    <row r="144" spans="1:8">
      <c r="A144" s="425" t="str">
        <f t="shared" si="12"/>
        <v>БЪЛГАРСКА ФИНАНСОВА КЪЩА АД</v>
      </c>
      <c r="B144" s="425" t="str">
        <f t="shared" si="13"/>
        <v>205567857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177</v>
      </c>
    </row>
    <row r="145" spans="1:8">
      <c r="A145" s="425" t="str">
        <f t="shared" si="12"/>
        <v>БЪЛГАРСКА ФИНАНСОВА КЪЩА АД</v>
      </c>
      <c r="B145" s="425" t="str">
        <f t="shared" si="13"/>
        <v>205567857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БЪЛГАРСКА ФИНАНСОВА КЪЩА АД</v>
      </c>
      <c r="B146" s="425" t="str">
        <f t="shared" si="13"/>
        <v>205567857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БЪЛГАРСКА ФИНАНСОВА КЪЩА АД</v>
      </c>
      <c r="B147" s="425" t="str">
        <f t="shared" si="13"/>
        <v>205567857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677</v>
      </c>
    </row>
    <row r="148" spans="1:8">
      <c r="A148" s="425" t="str">
        <f t="shared" si="12"/>
        <v>БЪЛГАРСКА ФИНАНСОВА КЪЩА АД</v>
      </c>
      <c r="B148" s="425" t="str">
        <f t="shared" si="13"/>
        <v>205567857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177</v>
      </c>
    </row>
    <row r="149" spans="1:8">
      <c r="A149" s="425" t="str">
        <f t="shared" si="12"/>
        <v>БЪЛГАРСКА ФИНАНСОВА КЪЩА АД</v>
      </c>
      <c r="B149" s="425" t="str">
        <f t="shared" si="13"/>
        <v>205567857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БЪЛГАРСКА ФИНАНСОВА КЪЩА АД</v>
      </c>
      <c r="B150" s="425" t="str">
        <f t="shared" si="13"/>
        <v>205567857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БЪЛГАРСКА ФИНАНСОВА КЪЩА АД</v>
      </c>
      <c r="B151" s="425" t="str">
        <f t="shared" si="13"/>
        <v>205567857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БЪЛГАРСКА ФИНАНСОВА КЪЩА АД</v>
      </c>
      <c r="B152" s="425" t="str">
        <f t="shared" si="13"/>
        <v>205567857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БЪЛГАРСКА ФИНАНСОВА КЪЩА АД</v>
      </c>
      <c r="B153" s="425" t="str">
        <f t="shared" si="13"/>
        <v>205567857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177</v>
      </c>
    </row>
    <row r="154" spans="1:8">
      <c r="A154" s="425" t="str">
        <f t="shared" si="12"/>
        <v>БЪЛГАРСКА ФИНАНСОВА КЪЩА АД</v>
      </c>
      <c r="B154" s="425" t="str">
        <f t="shared" si="13"/>
        <v>205567857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БЪЛГАРСКА ФИНАНСОВА КЪЩА АД</v>
      </c>
      <c r="B155" s="425" t="str">
        <f t="shared" si="13"/>
        <v>205567857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177</v>
      </c>
    </row>
    <row r="156" spans="1:8">
      <c r="A156" s="425" t="str">
        <f t="shared" si="12"/>
        <v>БЪЛГАРСКА ФИНАНСОВА КЪЩА АД</v>
      </c>
      <c r="B156" s="425" t="str">
        <f t="shared" si="13"/>
        <v>205567857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854</v>
      </c>
    </row>
    <row r="157" spans="1:8">
      <c r="A157" s="425" t="str">
        <f t="shared" si="12"/>
        <v>БЪЛГАРСКА ФИНАНСОВА КЪЩА АД</v>
      </c>
      <c r="B157" s="425" t="str">
        <f t="shared" si="13"/>
        <v>205567857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БЪЛГАРСКА ФИНАНСОВА КЪЩА АД</v>
      </c>
      <c r="B158" s="425" t="str">
        <f t="shared" si="13"/>
        <v>205567857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БЪЛГАРСКА ФИНАНСОВА КЪЩА АД</v>
      </c>
      <c r="B159" s="425" t="str">
        <f t="shared" ref="B159:B179" si="16">pdeBulstat</f>
        <v>205567857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БЪЛГАРСКА ФИНАНСОВА КЪЩА АД</v>
      </c>
      <c r="B160" s="425" t="str">
        <f t="shared" si="16"/>
        <v>205567857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>БЪЛГАРСКА ФИНАНСОВА КЪЩА АД</v>
      </c>
      <c r="B161" s="425" t="str">
        <f t="shared" si="16"/>
        <v>205567857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>БЪЛГАРСКА ФИНАНСОВА КЪЩА АД</v>
      </c>
      <c r="B162" s="425" t="str">
        <f t="shared" si="16"/>
        <v>205567857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БЪЛГАРСКА ФИНАНСОВА КЪЩА АД</v>
      </c>
      <c r="B163" s="425" t="str">
        <f t="shared" si="16"/>
        <v>205567857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БЪЛГАРСКА ФИНАНСОВА КЪЩА АД</v>
      </c>
      <c r="B164" s="425" t="str">
        <f t="shared" si="16"/>
        <v>205567857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825</v>
      </c>
    </row>
    <row r="165" spans="1:8">
      <c r="A165" s="425" t="str">
        <f t="shared" si="15"/>
        <v>БЪЛГАРСКА ФИНАНСОВА КЪЩА АД</v>
      </c>
      <c r="B165" s="425" t="str">
        <f t="shared" si="16"/>
        <v>205567857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БЪЛГАРСКА ФИНАНСОВА КЪЩА АД</v>
      </c>
      <c r="B166" s="425" t="str">
        <f t="shared" si="16"/>
        <v>205567857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16</v>
      </c>
    </row>
    <row r="167" spans="1:8">
      <c r="A167" s="425" t="str">
        <f t="shared" si="15"/>
        <v>БЪЛГАРСКА ФИНАНСОВА КЪЩА АД</v>
      </c>
      <c r="B167" s="425" t="str">
        <f t="shared" si="16"/>
        <v>205567857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БЪЛГАРСКА ФИНАНСОВА КЪЩА АД</v>
      </c>
      <c r="B168" s="425" t="str">
        <f t="shared" si="16"/>
        <v>205567857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13</v>
      </c>
    </row>
    <row r="169" spans="1:8">
      <c r="A169" s="425" t="str">
        <f t="shared" si="15"/>
        <v>БЪЛГАРСКА ФИНАНСОВА КЪЩА АД</v>
      </c>
      <c r="B169" s="425" t="str">
        <f t="shared" si="16"/>
        <v>205567857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854</v>
      </c>
    </row>
    <row r="170" spans="1:8">
      <c r="A170" s="425" t="str">
        <f t="shared" si="15"/>
        <v>БЪЛГАРСКА ФИНАНСОВА КЪЩА АД</v>
      </c>
      <c r="B170" s="425" t="str">
        <f t="shared" si="16"/>
        <v>205567857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854</v>
      </c>
    </row>
    <row r="171" spans="1:8">
      <c r="A171" s="425" t="str">
        <f t="shared" si="15"/>
        <v>БЪЛГАРСКА ФИНАНСОВА КЪЩА АД</v>
      </c>
      <c r="B171" s="425" t="str">
        <f t="shared" si="16"/>
        <v>205567857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БЪЛГАРСКА ФИНАНСОВА КЪЩА АД</v>
      </c>
      <c r="B172" s="425" t="str">
        <f t="shared" si="16"/>
        <v>205567857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БЪЛГАРСКА ФИНАНСОВА КЪЩА АД</v>
      </c>
      <c r="B173" s="425" t="str">
        <f t="shared" si="16"/>
        <v>205567857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БЪЛГАРСКА ФИНАНСОВА КЪЩА АД</v>
      </c>
      <c r="B174" s="425" t="str">
        <f t="shared" si="16"/>
        <v>205567857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854</v>
      </c>
    </row>
    <row r="175" spans="1:8">
      <c r="A175" s="425" t="str">
        <f t="shared" si="15"/>
        <v>БЪЛГАРСКА ФИНАНСОВА КЪЩА АД</v>
      </c>
      <c r="B175" s="425" t="str">
        <f t="shared" si="16"/>
        <v>205567857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БЪЛГАРСКА ФИНАНСОВА КЪЩА АД</v>
      </c>
      <c r="B176" s="425" t="str">
        <f t="shared" si="16"/>
        <v>205567857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БЪЛГАРСКА ФИНАНСОВА КЪЩА АД</v>
      </c>
      <c r="B177" s="425" t="str">
        <f t="shared" si="16"/>
        <v>205567857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БЪЛГАРСКА ФИНАНСОВА КЪЩА АД</v>
      </c>
      <c r="B178" s="425" t="str">
        <f t="shared" si="16"/>
        <v>205567857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БЪЛГАРСКА ФИНАНСОВА КЪЩА АД</v>
      </c>
      <c r="B179" s="425" t="str">
        <f t="shared" si="16"/>
        <v>205567857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854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БЪЛГАРСКА ФИНАНСОВА КЪЩА АД</v>
      </c>
      <c r="B181" s="425" t="str">
        <f t="shared" ref="B181:B216" si="19">pdeBulstat</f>
        <v>205567857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1659</v>
      </c>
    </row>
    <row r="182" spans="1:8">
      <c r="A182" s="425" t="str">
        <f t="shared" si="18"/>
        <v>БЪЛГАРСКА ФИНАНСОВА КЪЩА АД</v>
      </c>
      <c r="B182" s="425" t="str">
        <f t="shared" si="19"/>
        <v>205567857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-50</v>
      </c>
    </row>
    <row r="183" spans="1:8">
      <c r="A183" s="425" t="str">
        <f t="shared" si="18"/>
        <v>БЪЛГАРСКА ФИНАНСОВА КЪЩА АД</v>
      </c>
      <c r="B183" s="425" t="str">
        <f t="shared" si="19"/>
        <v>205567857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БЪЛГАРСКА ФИНАНСОВА КЪЩА АД</v>
      </c>
      <c r="B184" s="425" t="str">
        <f t="shared" si="19"/>
        <v>205567857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-59</v>
      </c>
    </row>
    <row r="185" spans="1:8">
      <c r="A185" s="425" t="str">
        <f t="shared" si="18"/>
        <v>БЪЛГАРСКА ФИНАНСОВА КЪЩА АД</v>
      </c>
      <c r="B185" s="425" t="str">
        <f t="shared" si="19"/>
        <v>205567857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БЪЛГАРСКА ФИНАНСОВА КЪЩА АД</v>
      </c>
      <c r="B186" s="425" t="str">
        <f t="shared" si="19"/>
        <v>205567857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-5</v>
      </c>
    </row>
    <row r="187" spans="1:8">
      <c r="A187" s="425" t="str">
        <f t="shared" si="18"/>
        <v>БЪЛГАРСКА ФИНАНСОВА КЪЩА АД</v>
      </c>
      <c r="B187" s="425" t="str">
        <f t="shared" si="19"/>
        <v>205567857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БЪЛГАРСКА ФИНАНСОВА КЪЩА АД</v>
      </c>
      <c r="B188" s="425" t="str">
        <f t="shared" si="19"/>
        <v>205567857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БЪЛГАРСКА ФИНАНСОВА КЪЩА АД</v>
      </c>
      <c r="B189" s="425" t="str">
        <f t="shared" si="19"/>
        <v>205567857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БЪЛГАРСКА ФИНАНСОВА КЪЩА АД</v>
      </c>
      <c r="B190" s="425" t="str">
        <f t="shared" si="19"/>
        <v>205567857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-833</v>
      </c>
    </row>
    <row r="191" spans="1:8">
      <c r="A191" s="425" t="str">
        <f t="shared" si="18"/>
        <v>БЪЛГАРСКА ФИНАНСОВА КЪЩА АД</v>
      </c>
      <c r="B191" s="425" t="str">
        <f t="shared" si="19"/>
        <v>205567857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712</v>
      </c>
    </row>
    <row r="192" spans="1:8">
      <c r="A192" s="425" t="str">
        <f t="shared" si="18"/>
        <v>БЪЛГАРСКА ФИНАНСОВА КЪЩА АД</v>
      </c>
      <c r="B192" s="425" t="str">
        <f t="shared" si="19"/>
        <v>205567857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БЪЛГАРСКА ФИНАНСОВА КЪЩА АД</v>
      </c>
      <c r="B193" s="425" t="str">
        <f t="shared" si="19"/>
        <v>205567857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БЪЛГАРСКА ФИНАНСОВА КЪЩА АД</v>
      </c>
      <c r="B194" s="425" t="str">
        <f t="shared" si="19"/>
        <v>205567857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БЪЛГАРСКА ФИНАНСОВА КЪЩА АД</v>
      </c>
      <c r="B195" s="425" t="str">
        <f t="shared" si="19"/>
        <v>205567857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БЪЛГАРСКА ФИНАНСОВА КЪЩА АД</v>
      </c>
      <c r="B196" s="425" t="str">
        <f t="shared" si="19"/>
        <v>205567857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БЪЛГАРСКА ФИНАНСОВА КЪЩА АД</v>
      </c>
      <c r="B197" s="425" t="str">
        <f t="shared" si="19"/>
        <v>205567857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БЪЛГАРСКА ФИНАНСОВА КЪЩА АД</v>
      </c>
      <c r="B198" s="425" t="str">
        <f t="shared" si="19"/>
        <v>205567857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БЪЛГАРСКА ФИНАНСОВА КЪЩА АД</v>
      </c>
      <c r="B199" s="425" t="str">
        <f t="shared" si="19"/>
        <v>205567857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БЪЛГАРСКА ФИНАНСОВА КЪЩА АД</v>
      </c>
      <c r="B200" s="425" t="str">
        <f t="shared" si="19"/>
        <v>205567857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БЪЛГАРСКА ФИНАНСОВА КЪЩА АД</v>
      </c>
      <c r="B201" s="425" t="str">
        <f t="shared" si="19"/>
        <v>205567857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43</v>
      </c>
    </row>
    <row r="202" spans="1:8">
      <c r="A202" s="425" t="str">
        <f t="shared" si="18"/>
        <v>БЪЛГАРСКА ФИНАНСОВА КЪЩА АД</v>
      </c>
      <c r="B202" s="425" t="str">
        <f t="shared" si="19"/>
        <v>205567857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43</v>
      </c>
    </row>
    <row r="203" spans="1:8">
      <c r="A203" s="425" t="str">
        <f t="shared" si="18"/>
        <v>БЪЛГАРСКА ФИНАНСОВА КЪЩА АД</v>
      </c>
      <c r="B203" s="425" t="str">
        <f t="shared" si="19"/>
        <v>205567857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БЪЛГАРСКА ФИНАНСОВА КЪЩА АД</v>
      </c>
      <c r="B204" s="425" t="str">
        <f t="shared" si="19"/>
        <v>205567857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БЪЛГАРСКА ФИНАНСОВА КЪЩА АД</v>
      </c>
      <c r="B205" s="425" t="str">
        <f t="shared" si="19"/>
        <v>205567857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0</v>
      </c>
    </row>
    <row r="206" spans="1:8">
      <c r="A206" s="425" t="str">
        <f t="shared" si="18"/>
        <v>БЪЛГАРСКА ФИНАНСОВА КЪЩА АД</v>
      </c>
      <c r="B206" s="425" t="str">
        <f t="shared" si="19"/>
        <v>205567857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0</v>
      </c>
    </row>
    <row r="207" spans="1:8">
      <c r="A207" s="425" t="str">
        <f t="shared" si="18"/>
        <v>БЪЛГАРСКА ФИНАНСОВА КЪЩА АД</v>
      </c>
      <c r="B207" s="425" t="str">
        <f t="shared" si="19"/>
        <v>205567857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БЪЛГАРСКА ФИНАНСОВА КЪЩА АД</v>
      </c>
      <c r="B208" s="425" t="str">
        <f t="shared" si="19"/>
        <v>205567857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>БЪЛГАРСКА ФИНАНСОВА КЪЩА АД</v>
      </c>
      <c r="B209" s="425" t="str">
        <f t="shared" si="19"/>
        <v>205567857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БЪЛГАРСКА ФИНАНСОВА КЪЩА АД</v>
      </c>
      <c r="B210" s="425" t="str">
        <f t="shared" si="19"/>
        <v>205567857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БЪЛГАРСКА ФИНАНСОВА КЪЩА АД</v>
      </c>
      <c r="B211" s="425" t="str">
        <f t="shared" si="19"/>
        <v>205567857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0</v>
      </c>
    </row>
    <row r="212" spans="1:8">
      <c r="A212" s="425" t="str">
        <f t="shared" si="18"/>
        <v>БЪЛГАРСКА ФИНАНСОВА КЪЩА АД</v>
      </c>
      <c r="B212" s="425" t="str">
        <f t="shared" si="19"/>
        <v>205567857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755</v>
      </c>
    </row>
    <row r="213" spans="1:8">
      <c r="A213" s="425" t="str">
        <f t="shared" si="18"/>
        <v>БЪЛГАРСКА ФИНАНСОВА КЪЩА АД</v>
      </c>
      <c r="B213" s="425" t="str">
        <f t="shared" si="19"/>
        <v>205567857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591</v>
      </c>
    </row>
    <row r="214" spans="1:8">
      <c r="A214" s="425" t="str">
        <f t="shared" si="18"/>
        <v>БЪЛГАРСКА ФИНАНСОВА КЪЩА АД</v>
      </c>
      <c r="B214" s="425" t="str">
        <f t="shared" si="19"/>
        <v>205567857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1346</v>
      </c>
    </row>
    <row r="215" spans="1:8">
      <c r="A215" s="425" t="str">
        <f t="shared" si="18"/>
        <v>БЪЛГАРСКА ФИНАНСОВА КЪЩА АД</v>
      </c>
      <c r="B215" s="425" t="str">
        <f t="shared" si="19"/>
        <v>205567857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1346</v>
      </c>
    </row>
    <row r="216" spans="1:8">
      <c r="A216" s="425" t="str">
        <f t="shared" si="18"/>
        <v>БЪЛГАРСКА ФИНАНСОВА КЪЩА АД</v>
      </c>
      <c r="B216" s="425" t="str">
        <f t="shared" si="19"/>
        <v>205567857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БЪЛГАРСКА ФИНАНСОВА КЪЩА АД</v>
      </c>
      <c r="B218" s="425" t="str">
        <f t="shared" ref="B218:B281" si="22">pdeBulstat</f>
        <v>205567857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2100</v>
      </c>
    </row>
    <row r="219" spans="1:8">
      <c r="A219" s="425" t="str">
        <f t="shared" si="21"/>
        <v>БЪЛГАРСКА ФИНАНСОВА КЪЩА АД</v>
      </c>
      <c r="B219" s="425" t="str">
        <f t="shared" si="22"/>
        <v>205567857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БЪЛГАРСКА ФИНАНСОВА КЪЩА АД</v>
      </c>
      <c r="B220" s="425" t="str">
        <f t="shared" si="22"/>
        <v>205567857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БЪЛГАРСКА ФИНАНСОВА КЪЩА АД</v>
      </c>
      <c r="B221" s="425" t="str">
        <f t="shared" si="22"/>
        <v>205567857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БЪЛГАРСКА ФИНАНСОВА КЪЩА АД</v>
      </c>
      <c r="B222" s="425" t="str">
        <f t="shared" si="22"/>
        <v>205567857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2100</v>
      </c>
    </row>
    <row r="223" spans="1:8">
      <c r="A223" s="425" t="str">
        <f t="shared" si="21"/>
        <v>БЪЛГАРСКА ФИНАНСОВА КЪЩА АД</v>
      </c>
      <c r="B223" s="425" t="str">
        <f t="shared" si="22"/>
        <v>205567857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БЪЛГАРСКА ФИНАНСОВА КЪЩА АД</v>
      </c>
      <c r="B224" s="425" t="str">
        <f t="shared" si="22"/>
        <v>205567857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БЪЛГАРСКА ФИНАНСОВА КЪЩА АД</v>
      </c>
      <c r="B225" s="425" t="str">
        <f t="shared" si="22"/>
        <v>205567857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БЪЛГАРСКА ФИНАНСОВА КЪЩА АД</v>
      </c>
      <c r="B226" s="425" t="str">
        <f t="shared" si="22"/>
        <v>205567857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БЪЛГАРСКА ФИНАНСОВА КЪЩА АД</v>
      </c>
      <c r="B227" s="425" t="str">
        <f t="shared" si="22"/>
        <v>205567857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БЪЛГАРСКА ФИНАНСОВА КЪЩА АД</v>
      </c>
      <c r="B228" s="425" t="str">
        <f t="shared" si="22"/>
        <v>205567857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БЪЛГАРСКА ФИНАНСОВА КЪЩА АД</v>
      </c>
      <c r="B229" s="425" t="str">
        <f t="shared" si="22"/>
        <v>205567857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БЪЛГАРСКА ФИНАНСОВА КЪЩА АД</v>
      </c>
      <c r="B230" s="425" t="str">
        <f t="shared" si="22"/>
        <v>205567857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БЪЛГАРСКА ФИНАНСОВА КЪЩА АД</v>
      </c>
      <c r="B231" s="425" t="str">
        <f t="shared" si="22"/>
        <v>205567857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БЪЛГАРСКА ФИНАНСОВА КЪЩА АД</v>
      </c>
      <c r="B232" s="425" t="str">
        <f t="shared" si="22"/>
        <v>205567857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БЪЛГАРСКА ФИНАНСОВА КЪЩА АД</v>
      </c>
      <c r="B233" s="425" t="str">
        <f t="shared" si="22"/>
        <v>205567857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БЪЛГАРСКА ФИНАНСОВА КЪЩА АД</v>
      </c>
      <c r="B234" s="425" t="str">
        <f t="shared" si="22"/>
        <v>205567857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БЪЛГАРСКА ФИНАНСОВА КЪЩА АД</v>
      </c>
      <c r="B235" s="425" t="str">
        <f t="shared" si="22"/>
        <v>205567857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БЪЛГАРСКА ФИНАНСОВА КЪЩА АД</v>
      </c>
      <c r="B236" s="425" t="str">
        <f t="shared" si="22"/>
        <v>205567857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2100</v>
      </c>
    </row>
    <row r="237" spans="1:8">
      <c r="A237" s="425" t="str">
        <f t="shared" si="21"/>
        <v>БЪЛГАРСКА ФИНАНСОВА КЪЩА АД</v>
      </c>
      <c r="B237" s="425" t="str">
        <f t="shared" si="22"/>
        <v>205567857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БЪЛГАРСКА ФИНАНСОВА КЪЩА АД</v>
      </c>
      <c r="B238" s="425" t="str">
        <f t="shared" si="22"/>
        <v>205567857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БЪЛГАРСКА ФИНАНСОВА КЪЩА АД</v>
      </c>
      <c r="B239" s="425" t="str">
        <f t="shared" si="22"/>
        <v>205567857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2100</v>
      </c>
    </row>
    <row r="240" spans="1:8">
      <c r="A240" s="425" t="str">
        <f t="shared" si="21"/>
        <v>БЪЛГАРСКА ФИНАНСОВА КЪЩА АД</v>
      </c>
      <c r="B240" s="425" t="str">
        <f t="shared" si="22"/>
        <v>205567857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БЪЛГАРСКА ФИНАНСОВА КЪЩА АД</v>
      </c>
      <c r="B241" s="425" t="str">
        <f t="shared" si="22"/>
        <v>205567857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БЪЛГАРСКА ФИНАНСОВА КЪЩА АД</v>
      </c>
      <c r="B242" s="425" t="str">
        <f t="shared" si="22"/>
        <v>205567857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БЪЛГАРСКА ФИНАНСОВА КЪЩА АД</v>
      </c>
      <c r="B243" s="425" t="str">
        <f t="shared" si="22"/>
        <v>205567857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БЪЛГАРСКА ФИНАНСОВА КЪЩА АД</v>
      </c>
      <c r="B244" s="425" t="str">
        <f t="shared" si="22"/>
        <v>205567857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БЪЛГАРСКА ФИНАНСОВА КЪЩА АД</v>
      </c>
      <c r="B245" s="425" t="str">
        <f t="shared" si="22"/>
        <v>205567857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БЪЛГАРСКА ФИНАНСОВА КЪЩА АД</v>
      </c>
      <c r="B246" s="425" t="str">
        <f t="shared" si="22"/>
        <v>205567857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БЪЛГАРСКА ФИНАНСОВА КЪЩА АД</v>
      </c>
      <c r="B247" s="425" t="str">
        <f t="shared" si="22"/>
        <v>205567857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БЪЛГАРСКА ФИНАНСОВА КЪЩА АД</v>
      </c>
      <c r="B248" s="425" t="str">
        <f t="shared" si="22"/>
        <v>205567857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БЪЛГАРСКА ФИНАНСОВА КЪЩА АД</v>
      </c>
      <c r="B249" s="425" t="str">
        <f t="shared" si="22"/>
        <v>205567857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БЪЛГАРСКА ФИНАНСОВА КЪЩА АД</v>
      </c>
      <c r="B250" s="425" t="str">
        <f t="shared" si="22"/>
        <v>205567857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БЪЛГАРСКА ФИНАНСОВА КЪЩА АД</v>
      </c>
      <c r="B251" s="425" t="str">
        <f t="shared" si="22"/>
        <v>205567857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БЪЛГАРСКА ФИНАНСОВА КЪЩА АД</v>
      </c>
      <c r="B252" s="425" t="str">
        <f t="shared" si="22"/>
        <v>205567857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БЪЛГАРСКА ФИНАНСОВА КЪЩА АД</v>
      </c>
      <c r="B253" s="425" t="str">
        <f t="shared" si="22"/>
        <v>205567857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БЪЛГАРСКА ФИНАНСОВА КЪЩА АД</v>
      </c>
      <c r="B254" s="425" t="str">
        <f t="shared" si="22"/>
        <v>205567857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БЪЛГАРСКА ФИНАНСОВА КЪЩА АД</v>
      </c>
      <c r="B255" s="425" t="str">
        <f t="shared" si="22"/>
        <v>205567857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БЪЛГАРСКА ФИНАНСОВА КЪЩА АД</v>
      </c>
      <c r="B256" s="425" t="str">
        <f t="shared" si="22"/>
        <v>205567857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БЪЛГАРСКА ФИНАНСОВА КЪЩА АД</v>
      </c>
      <c r="B257" s="425" t="str">
        <f t="shared" si="22"/>
        <v>205567857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БЪЛГАРСКА ФИНАНСОВА КЪЩА АД</v>
      </c>
      <c r="B258" s="425" t="str">
        <f t="shared" si="22"/>
        <v>205567857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БЪЛГАРСКА ФИНАНСОВА КЪЩА АД</v>
      </c>
      <c r="B259" s="425" t="str">
        <f t="shared" si="22"/>
        <v>205567857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БЪЛГАРСКА ФИНАНСОВА КЪЩА АД</v>
      </c>
      <c r="B260" s="425" t="str">
        <f t="shared" si="22"/>
        <v>205567857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БЪЛГАРСКА ФИНАНСОВА КЪЩА АД</v>
      </c>
      <c r="B261" s="425" t="str">
        <f t="shared" si="22"/>
        <v>205567857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БЪЛГАРСКА ФИНАНСОВА КЪЩА АД</v>
      </c>
      <c r="B262" s="425" t="str">
        <f t="shared" si="22"/>
        <v>205567857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БЪЛГАРСКА ФИНАНСОВА КЪЩА АД</v>
      </c>
      <c r="B263" s="425" t="str">
        <f t="shared" si="22"/>
        <v>205567857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БЪЛГАРСКА ФИНАНСОВА КЪЩА АД</v>
      </c>
      <c r="B264" s="425" t="str">
        <f t="shared" si="22"/>
        <v>205567857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БЪЛГАРСКА ФИНАНСОВА КЪЩА АД</v>
      </c>
      <c r="B265" s="425" t="str">
        <f t="shared" si="22"/>
        <v>205567857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БЪЛГАРСКА ФИНАНСОВА КЪЩА АД</v>
      </c>
      <c r="B266" s="425" t="str">
        <f t="shared" si="22"/>
        <v>205567857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БЪЛГАРСКА ФИНАНСОВА КЪЩА АД</v>
      </c>
      <c r="B267" s="425" t="str">
        <f t="shared" si="22"/>
        <v>205567857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БЪЛГАРСКА ФИНАНСОВА КЪЩА АД</v>
      </c>
      <c r="B268" s="425" t="str">
        <f t="shared" si="22"/>
        <v>205567857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БЪЛГАРСКА ФИНАНСОВА КЪЩА АД</v>
      </c>
      <c r="B269" s="425" t="str">
        <f t="shared" si="22"/>
        <v>205567857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БЪЛГАРСКА ФИНАНСОВА КЪЩА АД</v>
      </c>
      <c r="B270" s="425" t="str">
        <f t="shared" si="22"/>
        <v>205567857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БЪЛГАРСКА ФИНАНСОВА КЪЩА АД</v>
      </c>
      <c r="B271" s="425" t="str">
        <f t="shared" si="22"/>
        <v>205567857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БЪЛГАРСКА ФИНАНСОВА КЪЩА АД</v>
      </c>
      <c r="B272" s="425" t="str">
        <f t="shared" si="22"/>
        <v>205567857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БЪЛГАРСКА ФИНАНСОВА КЪЩА АД</v>
      </c>
      <c r="B273" s="425" t="str">
        <f t="shared" si="22"/>
        <v>205567857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БЪЛГАРСКА ФИНАНСОВА КЪЩА АД</v>
      </c>
      <c r="B274" s="425" t="str">
        <f t="shared" si="22"/>
        <v>205567857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БЪЛГАРСКА ФИНАНСОВА КЪЩА АД</v>
      </c>
      <c r="B275" s="425" t="str">
        <f t="shared" si="22"/>
        <v>205567857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БЪЛГАРСКА ФИНАНСОВА КЪЩА АД</v>
      </c>
      <c r="B276" s="425" t="str">
        <f t="shared" si="22"/>
        <v>205567857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БЪЛГАРСКА ФИНАНСОВА КЪЩА АД</v>
      </c>
      <c r="B277" s="425" t="str">
        <f t="shared" si="22"/>
        <v>205567857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БЪЛГАРСКА ФИНАНСОВА КЪЩА АД</v>
      </c>
      <c r="B278" s="425" t="str">
        <f t="shared" si="22"/>
        <v>205567857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БЪЛГАРСКА ФИНАНСОВА КЪЩА АД</v>
      </c>
      <c r="B279" s="425" t="str">
        <f t="shared" si="22"/>
        <v>205567857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БЪЛГАРСКА ФИНАНСОВА КЪЩА АД</v>
      </c>
      <c r="B280" s="425" t="str">
        <f t="shared" si="22"/>
        <v>205567857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БЪЛГАРСКА ФИНАНСОВА КЪЩА АД</v>
      </c>
      <c r="B281" s="425" t="str">
        <f t="shared" si="22"/>
        <v>205567857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БЪЛГАРСКА ФИНАНСОВА КЪЩА АД</v>
      </c>
      <c r="B282" s="425" t="str">
        <f t="shared" ref="B282:B345" si="25">pdeBulstat</f>
        <v>205567857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БЪЛГАРСКА ФИНАНСОВА КЪЩА АД</v>
      </c>
      <c r="B283" s="425" t="str">
        <f t="shared" si="25"/>
        <v>205567857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БЪЛГАРСКА ФИНАНСОВА КЪЩА АД</v>
      </c>
      <c r="B284" s="425" t="str">
        <f t="shared" si="25"/>
        <v>205567857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БЪЛГАРСКА ФИНАНСОВА КЪЩА АД</v>
      </c>
      <c r="B285" s="425" t="str">
        <f t="shared" si="25"/>
        <v>205567857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БЪЛГАРСКА ФИНАНСОВА КЪЩА АД</v>
      </c>
      <c r="B286" s="425" t="str">
        <f t="shared" si="25"/>
        <v>205567857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БЪЛГАРСКА ФИНАНСОВА КЪЩА АД</v>
      </c>
      <c r="B287" s="425" t="str">
        <f t="shared" si="25"/>
        <v>205567857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БЪЛГАРСКА ФИНАНСОВА КЪЩА АД</v>
      </c>
      <c r="B288" s="425" t="str">
        <f t="shared" si="25"/>
        <v>205567857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БЪЛГАРСКА ФИНАНСОВА КЪЩА АД</v>
      </c>
      <c r="B289" s="425" t="str">
        <f t="shared" si="25"/>
        <v>205567857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БЪЛГАРСКА ФИНАНСОВА КЪЩА АД</v>
      </c>
      <c r="B290" s="425" t="str">
        <f t="shared" si="25"/>
        <v>205567857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БЪЛГАРСКА ФИНАНСОВА КЪЩА АД</v>
      </c>
      <c r="B291" s="425" t="str">
        <f t="shared" si="25"/>
        <v>205567857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БЪЛГАРСКА ФИНАНСОВА КЪЩА АД</v>
      </c>
      <c r="B292" s="425" t="str">
        <f t="shared" si="25"/>
        <v>205567857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БЪЛГАРСКА ФИНАНСОВА КЪЩА АД</v>
      </c>
      <c r="B293" s="425" t="str">
        <f t="shared" si="25"/>
        <v>205567857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БЪЛГАРСКА ФИНАНСОВА КЪЩА АД</v>
      </c>
      <c r="B294" s="425" t="str">
        <f t="shared" si="25"/>
        <v>205567857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БЪЛГАРСКА ФИНАНСОВА КЪЩА АД</v>
      </c>
      <c r="B295" s="425" t="str">
        <f t="shared" si="25"/>
        <v>205567857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БЪЛГАРСКА ФИНАНСОВА КЪЩА АД</v>
      </c>
      <c r="B296" s="425" t="str">
        <f t="shared" si="25"/>
        <v>205567857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БЪЛГАРСКА ФИНАНСОВА КЪЩА АД</v>
      </c>
      <c r="B297" s="425" t="str">
        <f t="shared" si="25"/>
        <v>205567857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БЪЛГАРСКА ФИНАНСОВА КЪЩА АД</v>
      </c>
      <c r="B298" s="425" t="str">
        <f t="shared" si="25"/>
        <v>205567857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БЪЛГАРСКА ФИНАНСОВА КЪЩА АД</v>
      </c>
      <c r="B299" s="425" t="str">
        <f t="shared" si="25"/>
        <v>205567857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БЪЛГАРСКА ФИНАНСОВА КЪЩА АД</v>
      </c>
      <c r="B300" s="425" t="str">
        <f t="shared" si="25"/>
        <v>205567857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БЪЛГАРСКА ФИНАНСОВА КЪЩА АД</v>
      </c>
      <c r="B301" s="425" t="str">
        <f t="shared" si="25"/>
        <v>205567857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БЪЛГАРСКА ФИНАНСОВА КЪЩА АД</v>
      </c>
      <c r="B302" s="425" t="str">
        <f t="shared" si="25"/>
        <v>205567857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БЪЛГАРСКА ФИНАНСОВА КЪЩА АД</v>
      </c>
      <c r="B303" s="425" t="str">
        <f t="shared" si="25"/>
        <v>205567857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БЪЛГАРСКА ФИНАНСОВА КЪЩА АД</v>
      </c>
      <c r="B304" s="425" t="str">
        <f t="shared" si="25"/>
        <v>205567857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БЪЛГАРСКА ФИНАНСОВА КЪЩА АД</v>
      </c>
      <c r="B305" s="425" t="str">
        <f t="shared" si="25"/>
        <v>205567857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БЪЛГАРСКА ФИНАНСОВА КЪЩА АД</v>
      </c>
      <c r="B306" s="425" t="str">
        <f t="shared" si="25"/>
        <v>205567857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БЪЛГАРСКА ФИНАНСОВА КЪЩА АД</v>
      </c>
      <c r="B307" s="425" t="str">
        <f t="shared" si="25"/>
        <v>205567857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БЪЛГАРСКА ФИНАНСОВА КЪЩА АД</v>
      </c>
      <c r="B308" s="425" t="str">
        <f t="shared" si="25"/>
        <v>205567857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БЪЛГАРСКА ФИНАНСОВА КЪЩА АД</v>
      </c>
      <c r="B309" s="425" t="str">
        <f t="shared" si="25"/>
        <v>205567857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БЪЛГАРСКА ФИНАНСОВА КЪЩА АД</v>
      </c>
      <c r="B310" s="425" t="str">
        <f t="shared" si="25"/>
        <v>205567857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БЪЛГАРСКА ФИНАНСОВА КЪЩА АД</v>
      </c>
      <c r="B311" s="425" t="str">
        <f t="shared" si="25"/>
        <v>205567857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БЪЛГАРСКА ФИНАНСОВА КЪЩА АД</v>
      </c>
      <c r="B312" s="425" t="str">
        <f t="shared" si="25"/>
        <v>205567857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БЪЛГАРСКА ФИНАНСОВА КЪЩА АД</v>
      </c>
      <c r="B313" s="425" t="str">
        <f t="shared" si="25"/>
        <v>205567857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БЪЛГАРСКА ФИНАНСОВА КЪЩА АД</v>
      </c>
      <c r="B314" s="425" t="str">
        <f t="shared" si="25"/>
        <v>205567857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БЪЛГАРСКА ФИНАНСОВА КЪЩА АД</v>
      </c>
      <c r="B315" s="425" t="str">
        <f t="shared" si="25"/>
        <v>205567857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БЪЛГАРСКА ФИНАНСОВА КЪЩА АД</v>
      </c>
      <c r="B316" s="425" t="str">
        <f t="shared" si="25"/>
        <v>205567857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БЪЛГАРСКА ФИНАНСОВА КЪЩА АД</v>
      </c>
      <c r="B317" s="425" t="str">
        <f t="shared" si="25"/>
        <v>205567857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БЪЛГАРСКА ФИНАНСОВА КЪЩА АД</v>
      </c>
      <c r="B318" s="425" t="str">
        <f t="shared" si="25"/>
        <v>205567857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БЪЛГАРСКА ФИНАНСОВА КЪЩА АД</v>
      </c>
      <c r="B319" s="425" t="str">
        <f t="shared" si="25"/>
        <v>205567857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БЪЛГАРСКА ФИНАНСОВА КЪЩА АД</v>
      </c>
      <c r="B320" s="425" t="str">
        <f t="shared" si="25"/>
        <v>205567857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БЪЛГАРСКА ФИНАНСОВА КЪЩА АД</v>
      </c>
      <c r="B321" s="425" t="str">
        <f t="shared" si="25"/>
        <v>205567857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БЪЛГАРСКА ФИНАНСОВА КЪЩА АД</v>
      </c>
      <c r="B322" s="425" t="str">
        <f t="shared" si="25"/>
        <v>205567857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БЪЛГАРСКА ФИНАНСОВА КЪЩА АД</v>
      </c>
      <c r="B323" s="425" t="str">
        <f t="shared" si="25"/>
        <v>205567857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БЪЛГАРСКА ФИНАНСОВА КЪЩА АД</v>
      </c>
      <c r="B324" s="425" t="str">
        <f t="shared" si="25"/>
        <v>205567857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БЪЛГАРСКА ФИНАНСОВА КЪЩА АД</v>
      </c>
      <c r="B325" s="425" t="str">
        <f t="shared" si="25"/>
        <v>205567857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БЪЛГАРСКА ФИНАНСОВА КЪЩА АД</v>
      </c>
      <c r="B326" s="425" t="str">
        <f t="shared" si="25"/>
        <v>205567857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БЪЛГАРСКА ФИНАНСОВА КЪЩА АД</v>
      </c>
      <c r="B327" s="425" t="str">
        <f t="shared" si="25"/>
        <v>205567857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БЪЛГАРСКА ФИНАНСОВА КЪЩА АД</v>
      </c>
      <c r="B328" s="425" t="str">
        <f t="shared" si="25"/>
        <v>205567857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25</v>
      </c>
    </row>
    <row r="329" spans="1:8">
      <c r="A329" s="425" t="str">
        <f t="shared" si="24"/>
        <v>БЪЛГАРСКА ФИНАНСОВА КЪЩА АД</v>
      </c>
      <c r="B329" s="425" t="str">
        <f t="shared" si="25"/>
        <v>205567857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БЪЛГАРСКА ФИНАНСОВА КЪЩА АД</v>
      </c>
      <c r="B330" s="425" t="str">
        <f t="shared" si="25"/>
        <v>205567857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БЪЛГАРСКА ФИНАНСОВА КЪЩА АД</v>
      </c>
      <c r="B331" s="425" t="str">
        <f t="shared" si="25"/>
        <v>205567857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БЪЛГАРСКА ФИНАНСОВА КЪЩА АД</v>
      </c>
      <c r="B332" s="425" t="str">
        <f t="shared" si="25"/>
        <v>205567857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25</v>
      </c>
    </row>
    <row r="333" spans="1:8">
      <c r="A333" s="425" t="str">
        <f t="shared" si="24"/>
        <v>БЪЛГАРСКА ФИНАНСОВА КЪЩА АД</v>
      </c>
      <c r="B333" s="425" t="str">
        <f t="shared" si="25"/>
        <v>205567857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БЪЛГАРСКА ФИНАНСОВА КЪЩА АД</v>
      </c>
      <c r="B334" s="425" t="str">
        <f t="shared" si="25"/>
        <v>205567857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БЪЛГАРСКА ФИНАНСОВА КЪЩА АД</v>
      </c>
      <c r="B335" s="425" t="str">
        <f t="shared" si="25"/>
        <v>205567857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БЪЛГАРСКА ФИНАНСОВА КЪЩА АД</v>
      </c>
      <c r="B336" s="425" t="str">
        <f t="shared" si="25"/>
        <v>205567857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БЪЛГАРСКА ФИНАНСОВА КЪЩА АД</v>
      </c>
      <c r="B337" s="425" t="str">
        <f t="shared" si="25"/>
        <v>205567857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БЪЛГАРСКА ФИНАНСОВА КЪЩА АД</v>
      </c>
      <c r="B338" s="425" t="str">
        <f t="shared" si="25"/>
        <v>205567857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БЪЛГАРСКА ФИНАНСОВА КЪЩА АД</v>
      </c>
      <c r="B339" s="425" t="str">
        <f t="shared" si="25"/>
        <v>205567857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БЪЛГАРСКА ФИНАНСОВА КЪЩА АД</v>
      </c>
      <c r="B340" s="425" t="str">
        <f t="shared" si="25"/>
        <v>205567857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БЪЛГАРСКА ФИНАНСОВА КЪЩА АД</v>
      </c>
      <c r="B341" s="425" t="str">
        <f t="shared" si="25"/>
        <v>205567857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БЪЛГАРСКА ФИНАНСОВА КЪЩА АД</v>
      </c>
      <c r="B342" s="425" t="str">
        <f t="shared" si="25"/>
        <v>205567857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БЪЛГАРСКА ФИНАНСОВА КЪЩА АД</v>
      </c>
      <c r="B343" s="425" t="str">
        <f t="shared" si="25"/>
        <v>205567857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БЪЛГАРСКА ФИНАНСОВА КЪЩА АД</v>
      </c>
      <c r="B344" s="425" t="str">
        <f t="shared" si="25"/>
        <v>205567857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БЪЛГАРСКА ФИНАНСОВА КЪЩА АД</v>
      </c>
      <c r="B345" s="425" t="str">
        <f t="shared" si="25"/>
        <v>205567857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16</v>
      </c>
    </row>
    <row r="346" spans="1:8">
      <c r="A346" s="425" t="str">
        <f t="shared" ref="A346:A409" si="27">pdeName</f>
        <v>БЪЛГАРСКА ФИНАНСОВА КЪЩА АД</v>
      </c>
      <c r="B346" s="425" t="str">
        <f t="shared" ref="B346:B409" si="28">pdeBulstat</f>
        <v>205567857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41</v>
      </c>
    </row>
    <row r="347" spans="1:8">
      <c r="A347" s="425" t="str">
        <f t="shared" si="27"/>
        <v>БЪЛГАРСКА ФИНАНСОВА КЪЩА АД</v>
      </c>
      <c r="B347" s="425" t="str">
        <f t="shared" si="28"/>
        <v>205567857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БЪЛГАРСКА ФИНАНСОВА КЪЩА АД</v>
      </c>
      <c r="B348" s="425" t="str">
        <f t="shared" si="28"/>
        <v>205567857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БЪЛГАРСКА ФИНАНСОВА КЪЩА АД</v>
      </c>
      <c r="B349" s="425" t="str">
        <f t="shared" si="28"/>
        <v>205567857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41</v>
      </c>
    </row>
    <row r="350" spans="1:8">
      <c r="A350" s="425" t="str">
        <f t="shared" si="27"/>
        <v>БЪЛГАРСКА ФИНАНСОВА КЪЩА АД</v>
      </c>
      <c r="B350" s="425" t="str">
        <f t="shared" si="28"/>
        <v>205567857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220</v>
      </c>
    </row>
    <row r="351" spans="1:8">
      <c r="A351" s="425" t="str">
        <f t="shared" si="27"/>
        <v>БЪЛГАРСКА ФИНАНСОВА КЪЩА АД</v>
      </c>
      <c r="B351" s="425" t="str">
        <f t="shared" si="28"/>
        <v>205567857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БЪЛГАРСКА ФИНАНСОВА КЪЩА АД</v>
      </c>
      <c r="B352" s="425" t="str">
        <f t="shared" si="28"/>
        <v>205567857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БЪЛГАРСКА ФИНАНСОВА КЪЩА АД</v>
      </c>
      <c r="B353" s="425" t="str">
        <f t="shared" si="28"/>
        <v>205567857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БЪЛГАРСКА ФИНАНСОВА КЪЩА АД</v>
      </c>
      <c r="B354" s="425" t="str">
        <f t="shared" si="28"/>
        <v>205567857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220</v>
      </c>
    </row>
    <row r="355" spans="1:8">
      <c r="A355" s="425" t="str">
        <f t="shared" si="27"/>
        <v>БЪЛГАРСКА ФИНАНСОВА КЪЩА АД</v>
      </c>
      <c r="B355" s="425" t="str">
        <f t="shared" si="28"/>
        <v>205567857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177</v>
      </c>
    </row>
    <row r="356" spans="1:8">
      <c r="A356" s="425" t="str">
        <f t="shared" si="27"/>
        <v>БЪЛГАРСКА ФИНАНСОВА КЪЩА АД</v>
      </c>
      <c r="B356" s="425" t="str">
        <f t="shared" si="28"/>
        <v>205567857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БЪЛГАРСКА ФИНАНСОВА КЪЩА АД</v>
      </c>
      <c r="B357" s="425" t="str">
        <f t="shared" si="28"/>
        <v>205567857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БЪЛГАРСКА ФИНАНСОВА КЪЩА АД</v>
      </c>
      <c r="B358" s="425" t="str">
        <f t="shared" si="28"/>
        <v>205567857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БЪЛГАРСКА ФИНАНСОВА КЪЩА АД</v>
      </c>
      <c r="B359" s="425" t="str">
        <f t="shared" si="28"/>
        <v>205567857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БЪЛГАРСКА ФИНАНСОВА КЪЩА АД</v>
      </c>
      <c r="B360" s="425" t="str">
        <f t="shared" si="28"/>
        <v>205567857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БЪЛГАРСКА ФИНАНСОВА КЪЩА АД</v>
      </c>
      <c r="B361" s="425" t="str">
        <f t="shared" si="28"/>
        <v>205567857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БЪЛГАРСКА ФИНАНСОВА КЪЩА АД</v>
      </c>
      <c r="B362" s="425" t="str">
        <f t="shared" si="28"/>
        <v>205567857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БЪЛГАРСКА ФИНАНСОВА КЪЩА АД</v>
      </c>
      <c r="B363" s="425" t="str">
        <f t="shared" si="28"/>
        <v>205567857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БЪЛГАРСКА ФИНАНСОВА КЪЩА АД</v>
      </c>
      <c r="B364" s="425" t="str">
        <f t="shared" si="28"/>
        <v>205567857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БЪЛГАРСКА ФИНАНСОВА КЪЩА АД</v>
      </c>
      <c r="B365" s="425" t="str">
        <f t="shared" si="28"/>
        <v>205567857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БЪЛГАРСКА ФИНАНСОВА КЪЩА АД</v>
      </c>
      <c r="B366" s="425" t="str">
        <f t="shared" si="28"/>
        <v>205567857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БЪЛГАРСКА ФИНАНСОВА КЪЩА АД</v>
      </c>
      <c r="B367" s="425" t="str">
        <f t="shared" si="28"/>
        <v>205567857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-17</v>
      </c>
    </row>
    <row r="368" spans="1:8">
      <c r="A368" s="425" t="str">
        <f t="shared" si="27"/>
        <v>БЪЛГАРСКА ФИНАНСОВА КЪЩА АД</v>
      </c>
      <c r="B368" s="425" t="str">
        <f t="shared" si="28"/>
        <v>205567857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380</v>
      </c>
    </row>
    <row r="369" spans="1:8">
      <c r="A369" s="425" t="str">
        <f t="shared" si="27"/>
        <v>БЪЛГАРСКА ФИНАНСОВА КЪЩА АД</v>
      </c>
      <c r="B369" s="425" t="str">
        <f t="shared" si="28"/>
        <v>205567857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БЪЛГАРСКА ФИНАНСОВА КЪЩА АД</v>
      </c>
      <c r="B370" s="425" t="str">
        <f t="shared" si="28"/>
        <v>205567857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БЪЛГАРСКА ФИНАНСОВА КЪЩА АД</v>
      </c>
      <c r="B371" s="425" t="str">
        <f t="shared" si="28"/>
        <v>205567857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380</v>
      </c>
    </row>
    <row r="372" spans="1:8">
      <c r="A372" s="425" t="str">
        <f t="shared" si="27"/>
        <v>БЪЛГАРСКА ФИНАНСОВА КЪЩА АД</v>
      </c>
      <c r="B372" s="425" t="str">
        <f t="shared" si="28"/>
        <v>205567857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БЪЛГАРСКА ФИНАНСОВА КЪЩА АД</v>
      </c>
      <c r="B373" s="425" t="str">
        <f t="shared" si="28"/>
        <v>205567857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БЪЛГАРСКА ФИНАНСОВА КЪЩА АД</v>
      </c>
      <c r="B374" s="425" t="str">
        <f t="shared" si="28"/>
        <v>205567857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БЪЛГАРСКА ФИНАНСОВА КЪЩА АД</v>
      </c>
      <c r="B375" s="425" t="str">
        <f t="shared" si="28"/>
        <v>205567857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БЪЛГАРСКА ФИНАНСОВА КЪЩА АД</v>
      </c>
      <c r="B376" s="425" t="str">
        <f t="shared" si="28"/>
        <v>205567857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БЪЛГАРСКА ФИНАНСОВА КЪЩА АД</v>
      </c>
      <c r="B377" s="425" t="str">
        <f t="shared" si="28"/>
        <v>205567857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БЪЛГАРСКА ФИНАНСОВА КЪЩА АД</v>
      </c>
      <c r="B378" s="425" t="str">
        <f t="shared" si="28"/>
        <v>205567857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БЪЛГАРСКА ФИНАНСОВА КЪЩА АД</v>
      </c>
      <c r="B379" s="425" t="str">
        <f t="shared" si="28"/>
        <v>205567857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БЪЛГАРСКА ФИНАНСОВА КЪЩА АД</v>
      </c>
      <c r="B380" s="425" t="str">
        <f t="shared" si="28"/>
        <v>205567857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БЪЛГАРСКА ФИНАНСОВА КЪЩА АД</v>
      </c>
      <c r="B381" s="425" t="str">
        <f t="shared" si="28"/>
        <v>205567857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БЪЛГАРСКА ФИНАНСОВА КЪЩА АД</v>
      </c>
      <c r="B382" s="425" t="str">
        <f t="shared" si="28"/>
        <v>205567857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БЪЛГАРСКА ФИНАНСОВА КЪЩА АД</v>
      </c>
      <c r="B383" s="425" t="str">
        <f t="shared" si="28"/>
        <v>205567857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БЪЛГАРСКА ФИНАНСОВА КЪЩА АД</v>
      </c>
      <c r="B384" s="425" t="str">
        <f t="shared" si="28"/>
        <v>205567857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БЪЛГАРСКА ФИНАНСОВА КЪЩА АД</v>
      </c>
      <c r="B385" s="425" t="str">
        <f t="shared" si="28"/>
        <v>205567857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БЪЛГАРСКА ФИНАНСОВА КЪЩА АД</v>
      </c>
      <c r="B386" s="425" t="str">
        <f t="shared" si="28"/>
        <v>205567857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БЪЛГАРСКА ФИНАНСОВА КЪЩА АД</v>
      </c>
      <c r="B387" s="425" t="str">
        <f t="shared" si="28"/>
        <v>205567857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БЪЛГАРСКА ФИНАНСОВА КЪЩА АД</v>
      </c>
      <c r="B388" s="425" t="str">
        <f t="shared" si="28"/>
        <v>205567857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БЪЛГАРСКА ФИНАНСОВА КЪЩА АД</v>
      </c>
      <c r="B389" s="425" t="str">
        <f t="shared" si="28"/>
        <v>205567857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БЪЛГАРСКА ФИНАНСОВА КЪЩА АД</v>
      </c>
      <c r="B390" s="425" t="str">
        <f t="shared" si="28"/>
        <v>205567857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БЪЛГАРСКА ФИНАНСОВА КЪЩА АД</v>
      </c>
      <c r="B391" s="425" t="str">
        <f t="shared" si="28"/>
        <v>205567857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БЪЛГАРСКА ФИНАНСОВА КЪЩА АД</v>
      </c>
      <c r="B392" s="425" t="str">
        <f t="shared" si="28"/>
        <v>205567857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БЪЛГАРСКА ФИНАНСОВА КЪЩА АД</v>
      </c>
      <c r="B393" s="425" t="str">
        <f t="shared" si="28"/>
        <v>205567857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БЪЛГАРСКА ФИНАНСОВА КЪЩА АД</v>
      </c>
      <c r="B394" s="425" t="str">
        <f t="shared" si="28"/>
        <v>205567857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БЪЛГАРСКА ФИНАНСОВА КЪЩА АД</v>
      </c>
      <c r="B395" s="425" t="str">
        <f t="shared" si="28"/>
        <v>205567857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БЪЛГАРСКА ФИНАНСОВА КЪЩА АД</v>
      </c>
      <c r="B396" s="425" t="str">
        <f t="shared" si="28"/>
        <v>205567857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БЪЛГАРСКА ФИНАНСОВА КЪЩА АД</v>
      </c>
      <c r="B397" s="425" t="str">
        <f t="shared" si="28"/>
        <v>205567857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БЪЛГАРСКА ФИНАНСОВА КЪЩА АД</v>
      </c>
      <c r="B398" s="425" t="str">
        <f t="shared" si="28"/>
        <v>205567857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БЪЛГАРСКА ФИНАНСОВА КЪЩА АД</v>
      </c>
      <c r="B399" s="425" t="str">
        <f t="shared" si="28"/>
        <v>205567857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БЪЛГАРСКА ФИНАНСОВА КЪЩА АД</v>
      </c>
      <c r="B400" s="425" t="str">
        <f t="shared" si="28"/>
        <v>205567857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БЪЛГАРСКА ФИНАНСОВА КЪЩА АД</v>
      </c>
      <c r="B401" s="425" t="str">
        <f t="shared" si="28"/>
        <v>205567857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БЪЛГАРСКА ФИНАНСОВА КЪЩА АД</v>
      </c>
      <c r="B402" s="425" t="str">
        <f t="shared" si="28"/>
        <v>205567857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БЪЛГАРСКА ФИНАНСОВА КЪЩА АД</v>
      </c>
      <c r="B403" s="425" t="str">
        <f t="shared" si="28"/>
        <v>205567857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БЪЛГАРСКА ФИНАНСОВА КЪЩА АД</v>
      </c>
      <c r="B404" s="425" t="str">
        <f t="shared" si="28"/>
        <v>205567857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БЪЛГАРСКА ФИНАНСОВА КЪЩА АД</v>
      </c>
      <c r="B405" s="425" t="str">
        <f t="shared" si="28"/>
        <v>205567857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БЪЛГАРСКА ФИНАНСОВА КЪЩА АД</v>
      </c>
      <c r="B406" s="425" t="str">
        <f t="shared" si="28"/>
        <v>205567857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БЪЛГАРСКА ФИНАНСОВА КЪЩА АД</v>
      </c>
      <c r="B407" s="425" t="str">
        <f t="shared" si="28"/>
        <v>205567857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БЪЛГАРСКА ФИНАНСОВА КЪЩА АД</v>
      </c>
      <c r="B408" s="425" t="str">
        <f t="shared" si="28"/>
        <v>205567857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БЪЛГАРСКА ФИНАНСОВА КЪЩА АД</v>
      </c>
      <c r="B409" s="425" t="str">
        <f t="shared" si="28"/>
        <v>205567857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БЪЛГАРСКА ФИНАНСОВА КЪЩА АД</v>
      </c>
      <c r="B410" s="425" t="str">
        <f t="shared" ref="B410:B459" si="31">pdeBulstat</f>
        <v>205567857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БЪЛГАРСКА ФИНАНСОВА КЪЩА АД</v>
      </c>
      <c r="B411" s="425" t="str">
        <f t="shared" si="31"/>
        <v>205567857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БЪЛГАРСКА ФИНАНСОВА КЪЩА АД</v>
      </c>
      <c r="B412" s="425" t="str">
        <f t="shared" si="31"/>
        <v>205567857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БЪЛГАРСКА ФИНАНСОВА КЪЩА АД</v>
      </c>
      <c r="B413" s="425" t="str">
        <f t="shared" si="31"/>
        <v>205567857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БЪЛГАРСКА ФИНАНСОВА КЪЩА АД</v>
      </c>
      <c r="B414" s="425" t="str">
        <f t="shared" si="31"/>
        <v>205567857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БЪЛГАРСКА ФИНАНСОВА КЪЩА АД</v>
      </c>
      <c r="B415" s="425" t="str">
        <f t="shared" si="31"/>
        <v>205567857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БЪЛГАРСКА ФИНАНСОВА КЪЩА АД</v>
      </c>
      <c r="B416" s="425" t="str">
        <f t="shared" si="31"/>
        <v>205567857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2345</v>
      </c>
    </row>
    <row r="417" spans="1:8">
      <c r="A417" s="425" t="str">
        <f t="shared" si="30"/>
        <v>БЪЛГАРСКА ФИНАНСОВА КЪЩА АД</v>
      </c>
      <c r="B417" s="425" t="str">
        <f t="shared" si="31"/>
        <v>205567857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БЪЛГАРСКА ФИНАНСОВА КЪЩА АД</v>
      </c>
      <c r="B418" s="425" t="str">
        <f t="shared" si="31"/>
        <v>205567857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БЪЛГАРСКА ФИНАНСОВА КЪЩА АД</v>
      </c>
      <c r="B419" s="425" t="str">
        <f t="shared" si="31"/>
        <v>205567857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БЪЛГАРСКА ФИНАНСОВА КЪЩА АД</v>
      </c>
      <c r="B420" s="425" t="str">
        <f t="shared" si="31"/>
        <v>205567857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2345</v>
      </c>
    </row>
    <row r="421" spans="1:8">
      <c r="A421" s="425" t="str">
        <f t="shared" si="30"/>
        <v>БЪЛГАРСКА ФИНАНСОВА КЪЩА АД</v>
      </c>
      <c r="B421" s="425" t="str">
        <f t="shared" si="31"/>
        <v>205567857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177</v>
      </c>
    </row>
    <row r="422" spans="1:8">
      <c r="A422" s="425" t="str">
        <f t="shared" si="30"/>
        <v>БЪЛГАРСКА ФИНАНСОВА КЪЩА АД</v>
      </c>
      <c r="B422" s="425" t="str">
        <f t="shared" si="31"/>
        <v>205567857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БЪЛГАРСКА ФИНАНСОВА КЪЩА АД</v>
      </c>
      <c r="B423" s="425" t="str">
        <f t="shared" si="31"/>
        <v>205567857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БЪЛГАРСКА ФИНАНСОВА КЪЩА АД</v>
      </c>
      <c r="B424" s="425" t="str">
        <f t="shared" si="31"/>
        <v>205567857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БЪЛГАРСКА ФИНАНСОВА КЪЩА АД</v>
      </c>
      <c r="B425" s="425" t="str">
        <f t="shared" si="31"/>
        <v>205567857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БЪЛГАРСКА ФИНАНСОВА КЪЩА АД</v>
      </c>
      <c r="B426" s="425" t="str">
        <f t="shared" si="31"/>
        <v>205567857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БЪЛГАРСКА ФИНАНСОВА КЪЩА АД</v>
      </c>
      <c r="B427" s="425" t="str">
        <f t="shared" si="31"/>
        <v>205567857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БЪЛГАРСКА ФИНАНСОВА КЪЩА АД</v>
      </c>
      <c r="B428" s="425" t="str">
        <f t="shared" si="31"/>
        <v>205567857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БЪЛГАРСКА ФИНАНСОВА КЪЩА АД</v>
      </c>
      <c r="B429" s="425" t="str">
        <f t="shared" si="31"/>
        <v>205567857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БЪЛГАРСКА ФИНАНСОВА КЪЩА АД</v>
      </c>
      <c r="B430" s="425" t="str">
        <f t="shared" si="31"/>
        <v>205567857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БЪЛГАРСКА ФИНАНСОВА КЪЩА АД</v>
      </c>
      <c r="B431" s="425" t="str">
        <f t="shared" si="31"/>
        <v>205567857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БЪЛГАРСКА ФИНАНСОВА КЪЩА АД</v>
      </c>
      <c r="B432" s="425" t="str">
        <f t="shared" si="31"/>
        <v>205567857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БЪЛГАРСКА ФИНАНСОВА КЪЩА АД</v>
      </c>
      <c r="B433" s="425" t="str">
        <f t="shared" si="31"/>
        <v>205567857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-1</v>
      </c>
    </row>
    <row r="434" spans="1:8">
      <c r="A434" s="425" t="str">
        <f t="shared" si="30"/>
        <v>БЪЛГАРСКА ФИНАНСОВА КЪЩА АД</v>
      </c>
      <c r="B434" s="425" t="str">
        <f t="shared" si="31"/>
        <v>205567857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2521</v>
      </c>
    </row>
    <row r="435" spans="1:8">
      <c r="A435" s="425" t="str">
        <f t="shared" si="30"/>
        <v>БЪЛГАРСКА ФИНАНСОВА КЪЩА АД</v>
      </c>
      <c r="B435" s="425" t="str">
        <f t="shared" si="31"/>
        <v>205567857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БЪЛГАРСКА ФИНАНСОВА КЪЩА АД</v>
      </c>
      <c r="B436" s="425" t="str">
        <f t="shared" si="31"/>
        <v>205567857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БЪЛГАРСКА ФИНАНСОВА КЪЩА АД</v>
      </c>
      <c r="B437" s="425" t="str">
        <f t="shared" si="31"/>
        <v>205567857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2521</v>
      </c>
    </row>
    <row r="438" spans="1:8">
      <c r="A438" s="425" t="str">
        <f t="shared" si="30"/>
        <v>БЪЛГАРСКА ФИНАНСОВА КЪЩА АД</v>
      </c>
      <c r="B438" s="425" t="str">
        <f t="shared" si="31"/>
        <v>205567857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БЪЛГАРСКА ФИНАНСОВА КЪЩА АД</v>
      </c>
      <c r="B439" s="425" t="str">
        <f t="shared" si="31"/>
        <v>205567857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БЪЛГАРСКА ФИНАНСОВА КЪЩА АД</v>
      </c>
      <c r="B440" s="425" t="str">
        <f t="shared" si="31"/>
        <v>205567857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БЪЛГАРСКА ФИНАНСОВА КЪЩА АД</v>
      </c>
      <c r="B441" s="425" t="str">
        <f t="shared" si="31"/>
        <v>205567857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БЪЛГАРСКА ФИНАНСОВА КЪЩА АД</v>
      </c>
      <c r="B442" s="425" t="str">
        <f t="shared" si="31"/>
        <v>205567857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БЪЛГАРСКА ФИНАНСОВА КЪЩА АД</v>
      </c>
      <c r="B443" s="425" t="str">
        <f t="shared" si="31"/>
        <v>205567857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БЪЛГАРСКА ФИНАНСОВА КЪЩА АД</v>
      </c>
      <c r="B444" s="425" t="str">
        <f t="shared" si="31"/>
        <v>205567857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БЪЛГАРСКА ФИНАНСОВА КЪЩА АД</v>
      </c>
      <c r="B445" s="425" t="str">
        <f t="shared" si="31"/>
        <v>205567857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БЪЛГАРСКА ФИНАНСОВА КЪЩА АД</v>
      </c>
      <c r="B446" s="425" t="str">
        <f t="shared" si="31"/>
        <v>205567857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БЪЛГАРСКА ФИНАНСОВА КЪЩА АД</v>
      </c>
      <c r="B447" s="425" t="str">
        <f t="shared" si="31"/>
        <v>205567857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БЪЛГАРСКА ФИНАНСОВА КЪЩА АД</v>
      </c>
      <c r="B448" s="425" t="str">
        <f t="shared" si="31"/>
        <v>205567857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БЪЛГАРСКА ФИНАНСОВА КЪЩА АД</v>
      </c>
      <c r="B449" s="425" t="str">
        <f t="shared" si="31"/>
        <v>205567857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БЪЛГАРСКА ФИНАНСОВА КЪЩА АД</v>
      </c>
      <c r="B450" s="425" t="str">
        <f t="shared" si="31"/>
        <v>205567857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БЪЛГАРСКА ФИНАНСОВА КЪЩА АД</v>
      </c>
      <c r="B451" s="425" t="str">
        <f t="shared" si="31"/>
        <v>205567857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БЪЛГАРСКА ФИНАНСОВА КЪЩА АД</v>
      </c>
      <c r="B452" s="425" t="str">
        <f t="shared" si="31"/>
        <v>205567857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БЪЛГАРСКА ФИНАНСОВА КЪЩА АД</v>
      </c>
      <c r="B453" s="425" t="str">
        <f t="shared" si="31"/>
        <v>205567857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БЪЛГАРСКА ФИНАНСОВА КЪЩА АД</v>
      </c>
      <c r="B454" s="425" t="str">
        <f t="shared" si="31"/>
        <v>205567857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БЪЛГАРСКА ФИНАНСОВА КЪЩА АД</v>
      </c>
      <c r="B455" s="425" t="str">
        <f t="shared" si="31"/>
        <v>205567857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БЪЛГАРСКА ФИНАНСОВА КЪЩА АД</v>
      </c>
      <c r="B456" s="425" t="str">
        <f t="shared" si="31"/>
        <v>205567857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БЪЛГАРСКА ФИНАНСОВА КЪЩА АД</v>
      </c>
      <c r="B457" s="425" t="str">
        <f t="shared" si="31"/>
        <v>205567857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БЪЛГАРСКА ФИНАНСОВА КЪЩА АД</v>
      </c>
      <c r="B458" s="425" t="str">
        <f t="shared" si="31"/>
        <v>205567857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БЪЛГАРСКА ФИНАНСОВА КЪЩА АД</v>
      </c>
      <c r="B459" s="425" t="str">
        <f t="shared" si="31"/>
        <v>205567857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БЪЛГАРСКА ФИНАНСОВА КЪЩА АД</v>
      </c>
      <c r="B461" s="425" t="str">
        <f t="shared" ref="B461:B524" si="34">pdeBulstat</f>
        <v>205567857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БЪЛГАРСКА ФИНАНСОВА КЪЩА АД</v>
      </c>
      <c r="B462" s="425" t="str">
        <f t="shared" si="34"/>
        <v>205567857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БЪЛГАРСКА ФИНАНСОВА КЪЩА АД</v>
      </c>
      <c r="B463" s="425" t="str">
        <f t="shared" si="34"/>
        <v>205567857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БЪЛГАРСКА ФИНАНСОВА КЪЩА АД</v>
      </c>
      <c r="B464" s="425" t="str">
        <f t="shared" si="34"/>
        <v>205567857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БЪЛГАРСКА ФИНАНСОВА КЪЩА АД</v>
      </c>
      <c r="B465" s="425" t="str">
        <f t="shared" si="34"/>
        <v>205567857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БЪЛГАРСКА ФИНАНСОВА КЪЩА АД</v>
      </c>
      <c r="B466" s="425" t="str">
        <f t="shared" si="34"/>
        <v>205567857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БЪЛГАРСКА ФИНАНСОВА КЪЩА АД</v>
      </c>
      <c r="B467" s="425" t="str">
        <f t="shared" si="34"/>
        <v>205567857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БЪЛГАРСКА ФИНАНСОВА КЪЩА АД</v>
      </c>
      <c r="B468" s="425" t="str">
        <f t="shared" si="34"/>
        <v>205567857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БЪЛГАРСКА ФИНАНСОВА КЪЩА АД</v>
      </c>
      <c r="B469" s="425" t="str">
        <f t="shared" si="34"/>
        <v>205567857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БЪЛГАРСКА ФИНАНСОВА КЪЩА АД</v>
      </c>
      <c r="B470" s="425" t="str">
        <f t="shared" si="34"/>
        <v>205567857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БЪЛГАРСКА ФИНАНСОВА КЪЩА АД</v>
      </c>
      <c r="B471" s="425" t="str">
        <f t="shared" si="34"/>
        <v>205567857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БЪЛГАРСКА ФИНАНСОВА КЪЩА АД</v>
      </c>
      <c r="B472" s="425" t="str">
        <f t="shared" si="34"/>
        <v>205567857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БЪЛГАРСКА ФИНАНСОВА КЪЩА АД</v>
      </c>
      <c r="B473" s="425" t="str">
        <f t="shared" si="34"/>
        <v>205567857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БЪЛГАРСКА ФИНАНСОВА КЪЩА АД</v>
      </c>
      <c r="B474" s="425" t="str">
        <f t="shared" si="34"/>
        <v>205567857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БЪЛГАРСКА ФИНАНСОВА КЪЩА АД</v>
      </c>
      <c r="B475" s="425" t="str">
        <f t="shared" si="34"/>
        <v>205567857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БЪЛГАРСКА ФИНАНСОВА КЪЩА АД</v>
      </c>
      <c r="B476" s="425" t="str">
        <f t="shared" si="34"/>
        <v>205567857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БЪЛГАРСКА ФИНАНСОВА КЪЩА АД</v>
      </c>
      <c r="B477" s="425" t="str">
        <f t="shared" si="34"/>
        <v>205567857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БЪЛГАРСКА ФИНАНСОВА КЪЩА АД</v>
      </c>
      <c r="B478" s="425" t="str">
        <f t="shared" si="34"/>
        <v>205567857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БЪЛГАРСКА ФИНАНСОВА КЪЩА АД</v>
      </c>
      <c r="B479" s="425" t="str">
        <f t="shared" si="34"/>
        <v>205567857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БЪЛГАРСКА ФИНАНСОВА КЪЩА АД</v>
      </c>
      <c r="B480" s="425" t="str">
        <f t="shared" si="34"/>
        <v>205567857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БЪЛГАРСКА ФИНАНСОВА КЪЩА АД</v>
      </c>
      <c r="B481" s="425" t="str">
        <f t="shared" si="34"/>
        <v>205567857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БЪЛГАРСКА ФИНАНСОВА КЪЩА АД</v>
      </c>
      <c r="B482" s="425" t="str">
        <f t="shared" si="34"/>
        <v>205567857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БЪЛГАРСКА ФИНАНСОВА КЪЩА АД</v>
      </c>
      <c r="B483" s="425" t="str">
        <f t="shared" si="34"/>
        <v>205567857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БЪЛГАРСКА ФИНАНСОВА КЪЩА АД</v>
      </c>
      <c r="B484" s="425" t="str">
        <f t="shared" si="34"/>
        <v>205567857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БЪЛГАРСКА ФИНАНСОВА КЪЩА АД</v>
      </c>
      <c r="B485" s="425" t="str">
        <f t="shared" si="34"/>
        <v>205567857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БЪЛГАРСКА ФИНАНСОВА КЪЩА АД</v>
      </c>
      <c r="B486" s="425" t="str">
        <f t="shared" si="34"/>
        <v>205567857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БЪЛГАРСКА ФИНАНСОВА КЪЩА АД</v>
      </c>
      <c r="B487" s="425" t="str">
        <f t="shared" si="34"/>
        <v>205567857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БЪЛГАРСКА ФИНАНСОВА КЪЩА АД</v>
      </c>
      <c r="B488" s="425" t="str">
        <f t="shared" si="34"/>
        <v>205567857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БЪЛГАРСКА ФИНАНСОВА КЪЩА АД</v>
      </c>
      <c r="B489" s="425" t="str">
        <f t="shared" si="34"/>
        <v>205567857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БЪЛГАРСКА ФИНАНСОВА КЪЩА АД</v>
      </c>
      <c r="B490" s="425" t="str">
        <f t="shared" si="34"/>
        <v>205567857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БЪЛГАРСКА ФИНАНСОВА КЪЩА АД</v>
      </c>
      <c r="B491" s="425" t="str">
        <f t="shared" si="34"/>
        <v>205567857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БЪЛГАРСКА ФИНАНСОВА КЪЩА АД</v>
      </c>
      <c r="B492" s="425" t="str">
        <f t="shared" si="34"/>
        <v>205567857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БЪЛГАРСКА ФИНАНСОВА КЪЩА АД</v>
      </c>
      <c r="B493" s="425" t="str">
        <f t="shared" si="34"/>
        <v>205567857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БЪЛГАРСКА ФИНАНСОВА КЪЩА АД</v>
      </c>
      <c r="B494" s="425" t="str">
        <f t="shared" si="34"/>
        <v>205567857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БЪЛГАРСКА ФИНАНСОВА КЪЩА АД</v>
      </c>
      <c r="B495" s="425" t="str">
        <f t="shared" si="34"/>
        <v>205567857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БЪЛГАРСКА ФИНАНСОВА КЪЩА АД</v>
      </c>
      <c r="B496" s="425" t="str">
        <f t="shared" si="34"/>
        <v>205567857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БЪЛГАРСКА ФИНАНСОВА КЪЩА АД</v>
      </c>
      <c r="B497" s="425" t="str">
        <f t="shared" si="34"/>
        <v>205567857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БЪЛГАРСКА ФИНАНСОВА КЪЩА АД</v>
      </c>
      <c r="B498" s="425" t="str">
        <f t="shared" si="34"/>
        <v>205567857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БЪЛГАРСКА ФИНАНСОВА КЪЩА АД</v>
      </c>
      <c r="B499" s="425" t="str">
        <f t="shared" si="34"/>
        <v>205567857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БЪЛГАРСКА ФИНАНСОВА КЪЩА АД</v>
      </c>
      <c r="B500" s="425" t="str">
        <f t="shared" si="34"/>
        <v>205567857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БЪЛГАРСКА ФИНАНСОВА КЪЩА АД</v>
      </c>
      <c r="B501" s="425" t="str">
        <f t="shared" si="34"/>
        <v>205567857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БЪЛГАРСКА ФИНАНСОВА КЪЩА АД</v>
      </c>
      <c r="B502" s="425" t="str">
        <f t="shared" si="34"/>
        <v>205567857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БЪЛГАРСКА ФИНАНСОВА КЪЩА АД</v>
      </c>
      <c r="B503" s="425" t="str">
        <f t="shared" si="34"/>
        <v>205567857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БЪЛГАРСКА ФИНАНСОВА КЪЩА АД</v>
      </c>
      <c r="B504" s="425" t="str">
        <f t="shared" si="34"/>
        <v>205567857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БЪЛГАРСКА ФИНАНСОВА КЪЩА АД</v>
      </c>
      <c r="B505" s="425" t="str">
        <f t="shared" si="34"/>
        <v>205567857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БЪЛГАРСКА ФИНАНСОВА КЪЩА АД</v>
      </c>
      <c r="B506" s="425" t="str">
        <f t="shared" si="34"/>
        <v>205567857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БЪЛГАРСКА ФИНАНСОВА КЪЩА АД</v>
      </c>
      <c r="B507" s="425" t="str">
        <f t="shared" si="34"/>
        <v>205567857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БЪЛГАРСКА ФИНАНСОВА КЪЩА АД</v>
      </c>
      <c r="B508" s="425" t="str">
        <f t="shared" si="34"/>
        <v>205567857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БЪЛГАРСКА ФИНАНСОВА КЪЩА АД</v>
      </c>
      <c r="B509" s="425" t="str">
        <f t="shared" si="34"/>
        <v>205567857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БЪЛГАРСКА ФИНАНСОВА КЪЩА АД</v>
      </c>
      <c r="B510" s="425" t="str">
        <f t="shared" si="34"/>
        <v>205567857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БЪЛГАРСКА ФИНАНСОВА КЪЩА АД</v>
      </c>
      <c r="B511" s="425" t="str">
        <f t="shared" si="34"/>
        <v>205567857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БЪЛГАРСКА ФИНАНСОВА КЪЩА АД</v>
      </c>
      <c r="B512" s="425" t="str">
        <f t="shared" si="34"/>
        <v>205567857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БЪЛГАРСКА ФИНАНСОВА КЪЩА АД</v>
      </c>
      <c r="B513" s="425" t="str">
        <f t="shared" si="34"/>
        <v>205567857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БЪЛГАРСКА ФИНАНСОВА КЪЩА АД</v>
      </c>
      <c r="B514" s="425" t="str">
        <f t="shared" si="34"/>
        <v>205567857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БЪЛГАРСКА ФИНАНСОВА КЪЩА АД</v>
      </c>
      <c r="B515" s="425" t="str">
        <f t="shared" si="34"/>
        <v>205567857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БЪЛГАРСКА ФИНАНСОВА КЪЩА АД</v>
      </c>
      <c r="B516" s="425" t="str">
        <f t="shared" si="34"/>
        <v>205567857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БЪЛГАРСКА ФИНАНСОВА КЪЩА АД</v>
      </c>
      <c r="B517" s="425" t="str">
        <f t="shared" si="34"/>
        <v>205567857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БЪЛГАРСКА ФИНАНСОВА КЪЩА АД</v>
      </c>
      <c r="B518" s="425" t="str">
        <f t="shared" si="34"/>
        <v>205567857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БЪЛГАРСКА ФИНАНСОВА КЪЩА АД</v>
      </c>
      <c r="B519" s="425" t="str">
        <f t="shared" si="34"/>
        <v>205567857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БЪЛГАРСКА ФИНАНСОВА КЪЩА АД</v>
      </c>
      <c r="B520" s="425" t="str">
        <f t="shared" si="34"/>
        <v>205567857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БЪЛГАРСКА ФИНАНСОВА КЪЩА АД</v>
      </c>
      <c r="B521" s="425" t="str">
        <f t="shared" si="34"/>
        <v>205567857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БЪЛГАРСКА ФИНАНСОВА КЪЩА АД</v>
      </c>
      <c r="B522" s="425" t="str">
        <f t="shared" si="34"/>
        <v>205567857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БЪЛГАРСКА ФИНАНСОВА КЪЩА АД</v>
      </c>
      <c r="B523" s="425" t="str">
        <f t="shared" si="34"/>
        <v>205567857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БЪЛГАРСКА ФИНАНСОВА КЪЩА АД</v>
      </c>
      <c r="B524" s="425" t="str">
        <f t="shared" si="34"/>
        <v>205567857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БЪЛГАРСКА ФИНАНСОВА КЪЩА АД</v>
      </c>
      <c r="B525" s="425" t="str">
        <f t="shared" ref="B525:B588" si="37">pdeBulstat</f>
        <v>205567857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БЪЛГАРСКА ФИНАНСОВА КЪЩА АД</v>
      </c>
      <c r="B526" s="425" t="str">
        <f t="shared" si="37"/>
        <v>205567857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БЪЛГАРСКА ФИНАНСОВА КЪЩА АД</v>
      </c>
      <c r="B527" s="425" t="str">
        <f t="shared" si="37"/>
        <v>205567857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БЪЛГАРСКА ФИНАНСОВА КЪЩА АД</v>
      </c>
      <c r="B528" s="425" t="str">
        <f t="shared" si="37"/>
        <v>205567857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БЪЛГАРСКА ФИНАНСОВА КЪЩА АД</v>
      </c>
      <c r="B529" s="425" t="str">
        <f t="shared" si="37"/>
        <v>205567857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БЪЛГАРСКА ФИНАНСОВА КЪЩА АД</v>
      </c>
      <c r="B530" s="425" t="str">
        <f t="shared" si="37"/>
        <v>205567857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БЪЛГАРСКА ФИНАНСОВА КЪЩА АД</v>
      </c>
      <c r="B531" s="425" t="str">
        <f t="shared" si="37"/>
        <v>205567857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БЪЛГАРСКА ФИНАНСОВА КЪЩА АД</v>
      </c>
      <c r="B532" s="425" t="str">
        <f t="shared" si="37"/>
        <v>205567857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БЪЛГАРСКА ФИНАНСОВА КЪЩА АД</v>
      </c>
      <c r="B533" s="425" t="str">
        <f t="shared" si="37"/>
        <v>205567857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БЪЛГАРСКА ФИНАНСОВА КЪЩА АД</v>
      </c>
      <c r="B534" s="425" t="str">
        <f t="shared" si="37"/>
        <v>205567857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БЪЛГАРСКА ФИНАНСОВА КЪЩА АД</v>
      </c>
      <c r="B535" s="425" t="str">
        <f t="shared" si="37"/>
        <v>205567857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БЪЛГАРСКА ФИНАНСОВА КЪЩА АД</v>
      </c>
      <c r="B536" s="425" t="str">
        <f t="shared" si="37"/>
        <v>205567857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БЪЛГАРСКА ФИНАНСОВА КЪЩА АД</v>
      </c>
      <c r="B537" s="425" t="str">
        <f t="shared" si="37"/>
        <v>205567857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БЪЛГАРСКА ФИНАНСОВА КЪЩА АД</v>
      </c>
      <c r="B538" s="425" t="str">
        <f t="shared" si="37"/>
        <v>205567857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БЪЛГАРСКА ФИНАНСОВА КЪЩА АД</v>
      </c>
      <c r="B539" s="425" t="str">
        <f t="shared" si="37"/>
        <v>205567857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БЪЛГАРСКА ФИНАНСОВА КЪЩА АД</v>
      </c>
      <c r="B540" s="425" t="str">
        <f t="shared" si="37"/>
        <v>205567857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БЪЛГАРСКА ФИНАНСОВА КЪЩА АД</v>
      </c>
      <c r="B541" s="425" t="str">
        <f t="shared" si="37"/>
        <v>205567857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БЪЛГАРСКА ФИНАНСОВА КЪЩА АД</v>
      </c>
      <c r="B542" s="425" t="str">
        <f t="shared" si="37"/>
        <v>205567857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БЪЛГАРСКА ФИНАНСОВА КЪЩА АД</v>
      </c>
      <c r="B543" s="425" t="str">
        <f t="shared" si="37"/>
        <v>205567857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БЪЛГАРСКА ФИНАНСОВА КЪЩА АД</v>
      </c>
      <c r="B544" s="425" t="str">
        <f t="shared" si="37"/>
        <v>205567857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БЪЛГАРСКА ФИНАНСОВА КЪЩА АД</v>
      </c>
      <c r="B545" s="425" t="str">
        <f t="shared" si="37"/>
        <v>205567857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БЪЛГАРСКА ФИНАНСОВА КЪЩА АД</v>
      </c>
      <c r="B546" s="425" t="str">
        <f t="shared" si="37"/>
        <v>205567857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БЪЛГАРСКА ФИНАНСОВА КЪЩА АД</v>
      </c>
      <c r="B547" s="425" t="str">
        <f t="shared" si="37"/>
        <v>205567857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БЪЛГАРСКА ФИНАНСОВА КЪЩА АД</v>
      </c>
      <c r="B548" s="425" t="str">
        <f t="shared" si="37"/>
        <v>205567857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БЪЛГАРСКА ФИНАНСОВА КЪЩА АД</v>
      </c>
      <c r="B549" s="425" t="str">
        <f t="shared" si="37"/>
        <v>205567857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БЪЛГАРСКА ФИНАНСОВА КЪЩА АД</v>
      </c>
      <c r="B550" s="425" t="str">
        <f t="shared" si="37"/>
        <v>205567857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БЪЛГАРСКА ФИНАНСОВА КЪЩА АД</v>
      </c>
      <c r="B551" s="425" t="str">
        <f t="shared" si="37"/>
        <v>205567857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БЪЛГАРСКА ФИНАНСОВА КЪЩА АД</v>
      </c>
      <c r="B552" s="425" t="str">
        <f t="shared" si="37"/>
        <v>205567857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БЪЛГАРСКА ФИНАНСОВА КЪЩА АД</v>
      </c>
      <c r="B553" s="425" t="str">
        <f t="shared" si="37"/>
        <v>205567857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БЪЛГАРСКА ФИНАНСОВА КЪЩА АД</v>
      </c>
      <c r="B554" s="425" t="str">
        <f t="shared" si="37"/>
        <v>205567857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БЪЛГАРСКА ФИНАНСОВА КЪЩА АД</v>
      </c>
      <c r="B555" s="425" t="str">
        <f t="shared" si="37"/>
        <v>205567857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БЪЛГАРСКА ФИНАНСОВА КЪЩА АД</v>
      </c>
      <c r="B556" s="425" t="str">
        <f t="shared" si="37"/>
        <v>205567857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БЪЛГАРСКА ФИНАНСОВА КЪЩА АД</v>
      </c>
      <c r="B557" s="425" t="str">
        <f t="shared" si="37"/>
        <v>205567857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БЪЛГАРСКА ФИНАНСОВА КЪЩА АД</v>
      </c>
      <c r="B558" s="425" t="str">
        <f t="shared" si="37"/>
        <v>205567857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БЪЛГАРСКА ФИНАНСОВА КЪЩА АД</v>
      </c>
      <c r="B559" s="425" t="str">
        <f t="shared" si="37"/>
        <v>205567857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БЪЛГАРСКА ФИНАНСОВА КЪЩА АД</v>
      </c>
      <c r="B560" s="425" t="str">
        <f t="shared" si="37"/>
        <v>205567857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БЪЛГАРСКА ФИНАНСОВА КЪЩА АД</v>
      </c>
      <c r="B561" s="425" t="str">
        <f t="shared" si="37"/>
        <v>205567857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БЪЛГАРСКА ФИНАНСОВА КЪЩА АД</v>
      </c>
      <c r="B562" s="425" t="str">
        <f t="shared" si="37"/>
        <v>205567857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БЪЛГАРСКА ФИНАНСОВА КЪЩА АД</v>
      </c>
      <c r="B563" s="425" t="str">
        <f t="shared" si="37"/>
        <v>205567857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БЪЛГАРСКА ФИНАНСОВА КЪЩА АД</v>
      </c>
      <c r="B564" s="425" t="str">
        <f t="shared" si="37"/>
        <v>205567857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БЪЛГАРСКА ФИНАНСОВА КЪЩА АД</v>
      </c>
      <c r="B565" s="425" t="str">
        <f t="shared" si="37"/>
        <v>205567857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БЪЛГАРСКА ФИНАНСОВА КЪЩА АД</v>
      </c>
      <c r="B566" s="425" t="str">
        <f t="shared" si="37"/>
        <v>205567857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БЪЛГАРСКА ФИНАНСОВА КЪЩА АД</v>
      </c>
      <c r="B567" s="425" t="str">
        <f t="shared" si="37"/>
        <v>205567857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БЪЛГАРСКА ФИНАНСОВА КЪЩА АД</v>
      </c>
      <c r="B568" s="425" t="str">
        <f t="shared" si="37"/>
        <v>205567857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БЪЛГАРСКА ФИНАНСОВА КЪЩА АД</v>
      </c>
      <c r="B569" s="425" t="str">
        <f t="shared" si="37"/>
        <v>205567857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БЪЛГАРСКА ФИНАНСОВА КЪЩА АД</v>
      </c>
      <c r="B570" s="425" t="str">
        <f t="shared" si="37"/>
        <v>205567857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БЪЛГАРСКА ФИНАНСОВА КЪЩА АД</v>
      </c>
      <c r="B571" s="425" t="str">
        <f t="shared" si="37"/>
        <v>205567857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БЪЛГАРСКА ФИНАНСОВА КЪЩА АД</v>
      </c>
      <c r="B572" s="425" t="str">
        <f t="shared" si="37"/>
        <v>205567857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БЪЛГАРСКА ФИНАНСОВА КЪЩА АД</v>
      </c>
      <c r="B573" s="425" t="str">
        <f t="shared" si="37"/>
        <v>205567857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БЪЛГАРСКА ФИНАНСОВА КЪЩА АД</v>
      </c>
      <c r="B574" s="425" t="str">
        <f t="shared" si="37"/>
        <v>205567857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БЪЛГАРСКА ФИНАНСОВА КЪЩА АД</v>
      </c>
      <c r="B575" s="425" t="str">
        <f t="shared" si="37"/>
        <v>205567857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БЪЛГАРСКА ФИНАНСОВА КЪЩА АД</v>
      </c>
      <c r="B576" s="425" t="str">
        <f t="shared" si="37"/>
        <v>205567857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БЪЛГАРСКА ФИНАНСОВА КЪЩА АД</v>
      </c>
      <c r="B577" s="425" t="str">
        <f t="shared" si="37"/>
        <v>205567857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БЪЛГАРСКА ФИНАНСОВА КЪЩА АД</v>
      </c>
      <c r="B578" s="425" t="str">
        <f t="shared" si="37"/>
        <v>205567857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БЪЛГАРСКА ФИНАНСОВА КЪЩА АД</v>
      </c>
      <c r="B579" s="425" t="str">
        <f t="shared" si="37"/>
        <v>205567857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БЪЛГАРСКА ФИНАНСОВА КЪЩА АД</v>
      </c>
      <c r="B580" s="425" t="str">
        <f t="shared" si="37"/>
        <v>205567857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БЪЛГАРСКА ФИНАНСОВА КЪЩА АД</v>
      </c>
      <c r="B581" s="425" t="str">
        <f t="shared" si="37"/>
        <v>205567857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БЪЛГАРСКА ФИНАНСОВА КЪЩА АД</v>
      </c>
      <c r="B582" s="425" t="str">
        <f t="shared" si="37"/>
        <v>205567857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БЪЛГАРСКА ФИНАНСОВА КЪЩА АД</v>
      </c>
      <c r="B583" s="425" t="str">
        <f t="shared" si="37"/>
        <v>205567857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БЪЛГАРСКА ФИНАНСОВА КЪЩА АД</v>
      </c>
      <c r="B584" s="425" t="str">
        <f t="shared" si="37"/>
        <v>205567857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БЪЛГАРСКА ФИНАНСОВА КЪЩА АД</v>
      </c>
      <c r="B585" s="425" t="str">
        <f t="shared" si="37"/>
        <v>205567857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БЪЛГАРСКА ФИНАНСОВА КЪЩА АД</v>
      </c>
      <c r="B586" s="425" t="str">
        <f t="shared" si="37"/>
        <v>205567857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БЪЛГАРСКА ФИНАНСОВА КЪЩА АД</v>
      </c>
      <c r="B587" s="425" t="str">
        <f t="shared" si="37"/>
        <v>205567857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БЪЛГАРСКА ФИНАНСОВА КЪЩА АД</v>
      </c>
      <c r="B588" s="425" t="str">
        <f t="shared" si="37"/>
        <v>205567857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БЪЛГАРСКА ФИНАНСОВА КЪЩА АД</v>
      </c>
      <c r="B589" s="425" t="str">
        <f t="shared" ref="B589:B652" si="40">pdeBulstat</f>
        <v>205567857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БЪЛГАРСКА ФИНАНСОВА КЪЩА АД</v>
      </c>
      <c r="B590" s="425" t="str">
        <f t="shared" si="40"/>
        <v>205567857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БЪЛГАРСКА ФИНАНСОВА КЪЩА АД</v>
      </c>
      <c r="B591" s="425" t="str">
        <f t="shared" si="40"/>
        <v>205567857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БЪЛГАРСКА ФИНАНСОВА КЪЩА АД</v>
      </c>
      <c r="B592" s="425" t="str">
        <f t="shared" si="40"/>
        <v>205567857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БЪЛГАРСКА ФИНАНСОВА КЪЩА АД</v>
      </c>
      <c r="B593" s="425" t="str">
        <f t="shared" si="40"/>
        <v>205567857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БЪЛГАРСКА ФИНАНСОВА КЪЩА АД</v>
      </c>
      <c r="B594" s="425" t="str">
        <f t="shared" si="40"/>
        <v>205567857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БЪЛГАРСКА ФИНАНСОВА КЪЩА АД</v>
      </c>
      <c r="B595" s="425" t="str">
        <f t="shared" si="40"/>
        <v>205567857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БЪЛГАРСКА ФИНАНСОВА КЪЩА АД</v>
      </c>
      <c r="B596" s="425" t="str">
        <f t="shared" si="40"/>
        <v>205567857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БЪЛГАРСКА ФИНАНСОВА КЪЩА АД</v>
      </c>
      <c r="B597" s="425" t="str">
        <f t="shared" si="40"/>
        <v>205567857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БЪЛГАРСКА ФИНАНСОВА КЪЩА АД</v>
      </c>
      <c r="B598" s="425" t="str">
        <f t="shared" si="40"/>
        <v>205567857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БЪЛГАРСКА ФИНАНСОВА КЪЩА АД</v>
      </c>
      <c r="B599" s="425" t="str">
        <f t="shared" si="40"/>
        <v>205567857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БЪЛГАРСКА ФИНАНСОВА КЪЩА АД</v>
      </c>
      <c r="B600" s="425" t="str">
        <f t="shared" si="40"/>
        <v>205567857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БЪЛГАРСКА ФИНАНСОВА КЪЩА АД</v>
      </c>
      <c r="B601" s="425" t="str">
        <f t="shared" si="40"/>
        <v>205567857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БЪЛГАРСКА ФИНАНСОВА КЪЩА АД</v>
      </c>
      <c r="B602" s="425" t="str">
        <f t="shared" si="40"/>
        <v>205567857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БЪЛГАРСКА ФИНАНСОВА КЪЩА АД</v>
      </c>
      <c r="B603" s="425" t="str">
        <f t="shared" si="40"/>
        <v>205567857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БЪЛГАРСКА ФИНАНСОВА КЪЩА АД</v>
      </c>
      <c r="B604" s="425" t="str">
        <f t="shared" si="40"/>
        <v>205567857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БЪЛГАРСКА ФИНАНСОВА КЪЩА АД</v>
      </c>
      <c r="B605" s="425" t="str">
        <f t="shared" si="40"/>
        <v>205567857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БЪЛГАРСКА ФИНАНСОВА КЪЩА АД</v>
      </c>
      <c r="B606" s="425" t="str">
        <f t="shared" si="40"/>
        <v>205567857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БЪЛГАРСКА ФИНАНСОВА КЪЩА АД</v>
      </c>
      <c r="B607" s="425" t="str">
        <f t="shared" si="40"/>
        <v>205567857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БЪЛГАРСКА ФИНАНСОВА КЪЩА АД</v>
      </c>
      <c r="B608" s="425" t="str">
        <f t="shared" si="40"/>
        <v>205567857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БЪЛГАРСКА ФИНАНСОВА КЪЩА АД</v>
      </c>
      <c r="B609" s="425" t="str">
        <f t="shared" si="40"/>
        <v>205567857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БЪЛГАРСКА ФИНАНСОВА КЪЩА АД</v>
      </c>
      <c r="B610" s="425" t="str">
        <f t="shared" si="40"/>
        <v>205567857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БЪЛГАРСКА ФИНАНСОВА КЪЩА АД</v>
      </c>
      <c r="B611" s="425" t="str">
        <f t="shared" si="40"/>
        <v>205567857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БЪЛГАРСКА ФИНАНСОВА КЪЩА АД</v>
      </c>
      <c r="B612" s="425" t="str">
        <f t="shared" si="40"/>
        <v>205567857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БЪЛГАРСКА ФИНАНСОВА КЪЩА АД</v>
      </c>
      <c r="B613" s="425" t="str">
        <f t="shared" si="40"/>
        <v>205567857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БЪЛГАРСКА ФИНАНСОВА КЪЩА АД</v>
      </c>
      <c r="B614" s="425" t="str">
        <f t="shared" si="40"/>
        <v>205567857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БЪЛГАРСКА ФИНАНСОВА КЪЩА АД</v>
      </c>
      <c r="B615" s="425" t="str">
        <f t="shared" si="40"/>
        <v>205567857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БЪЛГАРСКА ФИНАНСОВА КЪЩА АД</v>
      </c>
      <c r="B616" s="425" t="str">
        <f t="shared" si="40"/>
        <v>205567857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БЪЛГАРСКА ФИНАНСОВА КЪЩА АД</v>
      </c>
      <c r="B617" s="425" t="str">
        <f t="shared" si="40"/>
        <v>205567857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БЪЛГАРСКА ФИНАНСОВА КЪЩА АД</v>
      </c>
      <c r="B618" s="425" t="str">
        <f t="shared" si="40"/>
        <v>205567857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БЪЛГАРСКА ФИНАНСОВА КЪЩА АД</v>
      </c>
      <c r="B619" s="425" t="str">
        <f t="shared" si="40"/>
        <v>205567857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БЪЛГАРСКА ФИНАНСОВА КЪЩА АД</v>
      </c>
      <c r="B620" s="425" t="str">
        <f t="shared" si="40"/>
        <v>205567857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БЪЛГАРСКА ФИНАНСОВА КЪЩА АД</v>
      </c>
      <c r="B621" s="425" t="str">
        <f t="shared" si="40"/>
        <v>205567857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БЪЛГАРСКА ФИНАНСОВА КЪЩА АД</v>
      </c>
      <c r="B622" s="425" t="str">
        <f t="shared" si="40"/>
        <v>205567857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БЪЛГАРСКА ФИНАНСОВА КЪЩА АД</v>
      </c>
      <c r="B623" s="425" t="str">
        <f t="shared" si="40"/>
        <v>205567857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БЪЛГАРСКА ФИНАНСОВА КЪЩА АД</v>
      </c>
      <c r="B624" s="425" t="str">
        <f t="shared" si="40"/>
        <v>205567857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БЪЛГАРСКА ФИНАНСОВА КЪЩА АД</v>
      </c>
      <c r="B625" s="425" t="str">
        <f t="shared" si="40"/>
        <v>205567857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БЪЛГАРСКА ФИНАНСОВА КЪЩА АД</v>
      </c>
      <c r="B626" s="425" t="str">
        <f t="shared" si="40"/>
        <v>205567857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БЪЛГАРСКА ФИНАНСОВА КЪЩА АД</v>
      </c>
      <c r="B627" s="425" t="str">
        <f t="shared" si="40"/>
        <v>205567857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БЪЛГАРСКА ФИНАНСОВА КЪЩА АД</v>
      </c>
      <c r="B628" s="425" t="str">
        <f t="shared" si="40"/>
        <v>205567857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БЪЛГАРСКА ФИНАНСОВА КЪЩА АД</v>
      </c>
      <c r="B629" s="425" t="str">
        <f t="shared" si="40"/>
        <v>205567857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БЪЛГАРСКА ФИНАНСОВА КЪЩА АД</v>
      </c>
      <c r="B630" s="425" t="str">
        <f t="shared" si="40"/>
        <v>205567857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БЪЛГАРСКА ФИНАНСОВА КЪЩА АД</v>
      </c>
      <c r="B631" s="425" t="str">
        <f t="shared" si="40"/>
        <v>205567857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БЪЛГАРСКА ФИНАНСОВА КЪЩА АД</v>
      </c>
      <c r="B632" s="425" t="str">
        <f t="shared" si="40"/>
        <v>205567857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БЪЛГАРСКА ФИНАНСОВА КЪЩА АД</v>
      </c>
      <c r="B633" s="425" t="str">
        <f t="shared" si="40"/>
        <v>205567857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БЪЛГАРСКА ФИНАНСОВА КЪЩА АД</v>
      </c>
      <c r="B634" s="425" t="str">
        <f t="shared" si="40"/>
        <v>205567857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БЪЛГАРСКА ФИНАНСОВА КЪЩА АД</v>
      </c>
      <c r="B635" s="425" t="str">
        <f t="shared" si="40"/>
        <v>205567857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БЪЛГАРСКА ФИНАНСОВА КЪЩА АД</v>
      </c>
      <c r="B636" s="425" t="str">
        <f t="shared" si="40"/>
        <v>205567857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БЪЛГАРСКА ФИНАНСОВА КЪЩА АД</v>
      </c>
      <c r="B637" s="425" t="str">
        <f t="shared" si="40"/>
        <v>205567857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БЪЛГАРСКА ФИНАНСОВА КЪЩА АД</v>
      </c>
      <c r="B638" s="425" t="str">
        <f t="shared" si="40"/>
        <v>205567857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БЪЛГАРСКА ФИНАНСОВА КЪЩА АД</v>
      </c>
      <c r="B639" s="425" t="str">
        <f t="shared" si="40"/>
        <v>205567857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БЪЛГАРСКА ФИНАНСОВА КЪЩА АД</v>
      </c>
      <c r="B640" s="425" t="str">
        <f t="shared" si="40"/>
        <v>205567857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БЪЛГАРСКА ФИНАНСОВА КЪЩА АД</v>
      </c>
      <c r="B641" s="425" t="str">
        <f t="shared" si="40"/>
        <v>205567857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БЪЛГАРСКА ФИНАНСОВА КЪЩА АД</v>
      </c>
      <c r="B642" s="425" t="str">
        <f t="shared" si="40"/>
        <v>205567857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БЪЛГАРСКА ФИНАНСОВА КЪЩА АД</v>
      </c>
      <c r="B643" s="425" t="str">
        <f t="shared" si="40"/>
        <v>205567857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БЪЛГАРСКА ФИНАНСОВА КЪЩА АД</v>
      </c>
      <c r="B644" s="425" t="str">
        <f t="shared" si="40"/>
        <v>205567857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БЪЛГАРСКА ФИНАНСОВА КЪЩА АД</v>
      </c>
      <c r="B645" s="425" t="str">
        <f t="shared" si="40"/>
        <v>205567857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БЪЛГАРСКА ФИНАНСОВА КЪЩА АД</v>
      </c>
      <c r="B646" s="425" t="str">
        <f t="shared" si="40"/>
        <v>205567857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БЪЛГАРСКА ФИНАНСОВА КЪЩА АД</v>
      </c>
      <c r="B647" s="425" t="str">
        <f t="shared" si="40"/>
        <v>205567857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БЪЛГАРСКА ФИНАНСОВА КЪЩА АД</v>
      </c>
      <c r="B648" s="425" t="str">
        <f t="shared" si="40"/>
        <v>205567857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БЪЛГАРСКА ФИНАНСОВА КЪЩА АД</v>
      </c>
      <c r="B649" s="425" t="str">
        <f t="shared" si="40"/>
        <v>205567857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БЪЛГАРСКА ФИНАНСОВА КЪЩА АД</v>
      </c>
      <c r="B650" s="425" t="str">
        <f t="shared" si="40"/>
        <v>205567857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БЪЛГАРСКА ФИНАНСОВА КЪЩА АД</v>
      </c>
      <c r="B651" s="425" t="str">
        <f t="shared" si="40"/>
        <v>205567857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БЪЛГАРСКА ФИНАНСОВА КЪЩА АД</v>
      </c>
      <c r="B652" s="425" t="str">
        <f t="shared" si="40"/>
        <v>205567857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БЪЛГАРСКА ФИНАНСОВА КЪЩА АД</v>
      </c>
      <c r="B653" s="425" t="str">
        <f t="shared" ref="B653:B716" si="43">pdeBulstat</f>
        <v>205567857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БЪЛГАРСКА ФИНАНСОВА КЪЩА АД</v>
      </c>
      <c r="B654" s="425" t="str">
        <f t="shared" si="43"/>
        <v>205567857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БЪЛГАРСКА ФИНАНСОВА КЪЩА АД</v>
      </c>
      <c r="B655" s="425" t="str">
        <f t="shared" si="43"/>
        <v>205567857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БЪЛГАРСКА ФИНАНСОВА КЪЩА АД</v>
      </c>
      <c r="B656" s="425" t="str">
        <f t="shared" si="43"/>
        <v>205567857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БЪЛГАРСКА ФИНАНСОВА КЪЩА АД</v>
      </c>
      <c r="B657" s="425" t="str">
        <f t="shared" si="43"/>
        <v>205567857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БЪЛГАРСКА ФИНАНСОВА КЪЩА АД</v>
      </c>
      <c r="B658" s="425" t="str">
        <f t="shared" si="43"/>
        <v>205567857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БЪЛГАРСКА ФИНАНСОВА КЪЩА АД</v>
      </c>
      <c r="B659" s="425" t="str">
        <f t="shared" si="43"/>
        <v>205567857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БЪЛГАРСКА ФИНАНСОВА КЪЩА АД</v>
      </c>
      <c r="B660" s="425" t="str">
        <f t="shared" si="43"/>
        <v>205567857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БЪЛГАРСКА ФИНАНСОВА КЪЩА АД</v>
      </c>
      <c r="B661" s="425" t="str">
        <f t="shared" si="43"/>
        <v>205567857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БЪЛГАРСКА ФИНАНСОВА КЪЩА АД</v>
      </c>
      <c r="B662" s="425" t="str">
        <f t="shared" si="43"/>
        <v>205567857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БЪЛГАРСКА ФИНАНСОВА КЪЩА АД</v>
      </c>
      <c r="B663" s="425" t="str">
        <f t="shared" si="43"/>
        <v>205567857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БЪЛГАРСКА ФИНАНСОВА КЪЩА АД</v>
      </c>
      <c r="B664" s="425" t="str">
        <f t="shared" si="43"/>
        <v>205567857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БЪЛГАРСКА ФИНАНСОВА КЪЩА АД</v>
      </c>
      <c r="B665" s="425" t="str">
        <f t="shared" si="43"/>
        <v>205567857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БЪЛГАРСКА ФИНАНСОВА КЪЩА АД</v>
      </c>
      <c r="B666" s="425" t="str">
        <f t="shared" si="43"/>
        <v>205567857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БЪЛГАРСКА ФИНАНСОВА КЪЩА АД</v>
      </c>
      <c r="B667" s="425" t="str">
        <f t="shared" si="43"/>
        <v>205567857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БЪЛГАРСКА ФИНАНСОВА КЪЩА АД</v>
      </c>
      <c r="B668" s="425" t="str">
        <f t="shared" si="43"/>
        <v>205567857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БЪЛГАРСКА ФИНАНСОВА КЪЩА АД</v>
      </c>
      <c r="B669" s="425" t="str">
        <f t="shared" si="43"/>
        <v>205567857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БЪЛГАРСКА ФИНАНСОВА КЪЩА АД</v>
      </c>
      <c r="B670" s="425" t="str">
        <f t="shared" si="43"/>
        <v>205567857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БЪЛГАРСКА ФИНАНСОВА КЪЩА АД</v>
      </c>
      <c r="B671" s="425" t="str">
        <f t="shared" si="43"/>
        <v>205567857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БЪЛГАРСКА ФИНАНСОВА КЪЩА АД</v>
      </c>
      <c r="B672" s="425" t="str">
        <f t="shared" si="43"/>
        <v>205567857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БЪЛГАРСКА ФИНАНСОВА КЪЩА АД</v>
      </c>
      <c r="B673" s="425" t="str">
        <f t="shared" si="43"/>
        <v>205567857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БЪЛГАРСКА ФИНАНСОВА КЪЩА АД</v>
      </c>
      <c r="B674" s="425" t="str">
        <f t="shared" si="43"/>
        <v>205567857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БЪЛГАРСКА ФИНАНСОВА КЪЩА АД</v>
      </c>
      <c r="B675" s="425" t="str">
        <f t="shared" si="43"/>
        <v>205567857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БЪЛГАРСКА ФИНАНСОВА КЪЩА АД</v>
      </c>
      <c r="B676" s="425" t="str">
        <f t="shared" si="43"/>
        <v>205567857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БЪЛГАРСКА ФИНАНСОВА КЪЩА АД</v>
      </c>
      <c r="B677" s="425" t="str">
        <f t="shared" si="43"/>
        <v>205567857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БЪЛГАРСКА ФИНАНСОВА КЪЩА АД</v>
      </c>
      <c r="B678" s="425" t="str">
        <f t="shared" si="43"/>
        <v>205567857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БЪЛГАРСКА ФИНАНСОВА КЪЩА АД</v>
      </c>
      <c r="B679" s="425" t="str">
        <f t="shared" si="43"/>
        <v>205567857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БЪЛГАРСКА ФИНАНСОВА КЪЩА АД</v>
      </c>
      <c r="B680" s="425" t="str">
        <f t="shared" si="43"/>
        <v>205567857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БЪЛГАРСКА ФИНАНСОВА КЪЩА АД</v>
      </c>
      <c r="B681" s="425" t="str">
        <f t="shared" si="43"/>
        <v>205567857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БЪЛГАРСКА ФИНАНСОВА КЪЩА АД</v>
      </c>
      <c r="B682" s="425" t="str">
        <f t="shared" si="43"/>
        <v>205567857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БЪЛГАРСКА ФИНАНСОВА КЪЩА АД</v>
      </c>
      <c r="B683" s="425" t="str">
        <f t="shared" si="43"/>
        <v>205567857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БЪЛГАРСКА ФИНАНСОВА КЪЩА АД</v>
      </c>
      <c r="B684" s="425" t="str">
        <f t="shared" si="43"/>
        <v>205567857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БЪЛГАРСКА ФИНАНСОВА КЪЩА АД</v>
      </c>
      <c r="B685" s="425" t="str">
        <f t="shared" si="43"/>
        <v>205567857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БЪЛГАРСКА ФИНАНСОВА КЪЩА АД</v>
      </c>
      <c r="B686" s="425" t="str">
        <f t="shared" si="43"/>
        <v>205567857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БЪЛГАРСКА ФИНАНСОВА КЪЩА АД</v>
      </c>
      <c r="B687" s="425" t="str">
        <f t="shared" si="43"/>
        <v>205567857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БЪЛГАРСКА ФИНАНСОВА КЪЩА АД</v>
      </c>
      <c r="B688" s="425" t="str">
        <f t="shared" si="43"/>
        <v>205567857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БЪЛГАРСКА ФИНАНСОВА КЪЩА АД</v>
      </c>
      <c r="B689" s="425" t="str">
        <f t="shared" si="43"/>
        <v>205567857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БЪЛГАРСКА ФИНАНСОВА КЪЩА АД</v>
      </c>
      <c r="B690" s="425" t="str">
        <f t="shared" si="43"/>
        <v>205567857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БЪЛГАРСКА ФИНАНСОВА КЪЩА АД</v>
      </c>
      <c r="B691" s="425" t="str">
        <f t="shared" si="43"/>
        <v>205567857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БЪЛГАРСКА ФИНАНСОВА КЪЩА АД</v>
      </c>
      <c r="B692" s="425" t="str">
        <f t="shared" si="43"/>
        <v>205567857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БЪЛГАРСКА ФИНАНСОВА КЪЩА АД</v>
      </c>
      <c r="B693" s="425" t="str">
        <f t="shared" si="43"/>
        <v>205567857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БЪЛГАРСКА ФИНАНСОВА КЪЩА АД</v>
      </c>
      <c r="B694" s="425" t="str">
        <f t="shared" si="43"/>
        <v>205567857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БЪЛГАРСКА ФИНАНСОВА КЪЩА АД</v>
      </c>
      <c r="B695" s="425" t="str">
        <f t="shared" si="43"/>
        <v>205567857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БЪЛГАРСКА ФИНАНСОВА КЪЩА АД</v>
      </c>
      <c r="B696" s="425" t="str">
        <f t="shared" si="43"/>
        <v>205567857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БЪЛГАРСКА ФИНАНСОВА КЪЩА АД</v>
      </c>
      <c r="B697" s="425" t="str">
        <f t="shared" si="43"/>
        <v>205567857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БЪЛГАРСКА ФИНАНСОВА КЪЩА АД</v>
      </c>
      <c r="B698" s="425" t="str">
        <f t="shared" si="43"/>
        <v>205567857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БЪЛГАРСКА ФИНАНСОВА КЪЩА АД</v>
      </c>
      <c r="B699" s="425" t="str">
        <f t="shared" si="43"/>
        <v>205567857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БЪЛГАРСКА ФИНАНСОВА КЪЩА АД</v>
      </c>
      <c r="B700" s="425" t="str">
        <f t="shared" si="43"/>
        <v>205567857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БЪЛГАРСКА ФИНАНСОВА КЪЩА АД</v>
      </c>
      <c r="B701" s="425" t="str">
        <f t="shared" si="43"/>
        <v>205567857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БЪЛГАРСКА ФИНАНСОВА КЪЩА АД</v>
      </c>
      <c r="B702" s="425" t="str">
        <f t="shared" si="43"/>
        <v>205567857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БЪЛГАРСКА ФИНАНСОВА КЪЩА АД</v>
      </c>
      <c r="B703" s="425" t="str">
        <f t="shared" si="43"/>
        <v>205567857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БЪЛГАРСКА ФИНАНСОВА КЪЩА АД</v>
      </c>
      <c r="B704" s="425" t="str">
        <f t="shared" si="43"/>
        <v>205567857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БЪЛГАРСКА ФИНАНСОВА КЪЩА АД</v>
      </c>
      <c r="B705" s="425" t="str">
        <f t="shared" si="43"/>
        <v>205567857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БЪЛГАРСКА ФИНАНСОВА КЪЩА АД</v>
      </c>
      <c r="B706" s="425" t="str">
        <f t="shared" si="43"/>
        <v>205567857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БЪЛГАРСКА ФИНАНСОВА КЪЩА АД</v>
      </c>
      <c r="B707" s="425" t="str">
        <f t="shared" si="43"/>
        <v>205567857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БЪЛГАРСКА ФИНАНСОВА КЪЩА АД</v>
      </c>
      <c r="B708" s="425" t="str">
        <f t="shared" si="43"/>
        <v>205567857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БЪЛГАРСКА ФИНАНСОВА КЪЩА АД</v>
      </c>
      <c r="B709" s="425" t="str">
        <f t="shared" si="43"/>
        <v>205567857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БЪЛГАРСКА ФИНАНСОВА КЪЩА АД</v>
      </c>
      <c r="B710" s="425" t="str">
        <f t="shared" si="43"/>
        <v>205567857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БЪЛГАРСКА ФИНАНСОВА КЪЩА АД</v>
      </c>
      <c r="B711" s="425" t="str">
        <f t="shared" si="43"/>
        <v>205567857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БЪЛГАРСКА ФИНАНСОВА КЪЩА АД</v>
      </c>
      <c r="B712" s="425" t="str">
        <f t="shared" si="43"/>
        <v>205567857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БЪЛГАРСКА ФИНАНСОВА КЪЩА АД</v>
      </c>
      <c r="B713" s="425" t="str">
        <f t="shared" si="43"/>
        <v>205567857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БЪЛГАРСКА ФИНАНСОВА КЪЩА АД</v>
      </c>
      <c r="B714" s="425" t="str">
        <f t="shared" si="43"/>
        <v>205567857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БЪЛГАРСКА ФИНАНСОВА КЪЩА АД</v>
      </c>
      <c r="B715" s="425" t="str">
        <f t="shared" si="43"/>
        <v>205567857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БЪЛГАРСКА ФИНАНСОВА КЪЩА АД</v>
      </c>
      <c r="B716" s="425" t="str">
        <f t="shared" si="43"/>
        <v>205567857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БЪЛГАРСКА ФИНАНСОВА КЪЩА АД</v>
      </c>
      <c r="B717" s="425" t="str">
        <f t="shared" ref="B717:B780" si="46">pdeBulstat</f>
        <v>205567857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БЪЛГАРСКА ФИНАНСОВА КЪЩА АД</v>
      </c>
      <c r="B718" s="425" t="str">
        <f t="shared" si="46"/>
        <v>205567857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БЪЛГАРСКА ФИНАНСОВА КЪЩА АД</v>
      </c>
      <c r="B719" s="425" t="str">
        <f t="shared" si="46"/>
        <v>205567857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БЪЛГАРСКА ФИНАНСОВА КЪЩА АД</v>
      </c>
      <c r="B720" s="425" t="str">
        <f t="shared" si="46"/>
        <v>205567857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БЪЛГАРСКА ФИНАНСОВА КЪЩА АД</v>
      </c>
      <c r="B721" s="425" t="str">
        <f t="shared" si="46"/>
        <v>205567857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БЪЛГАРСКА ФИНАНСОВА КЪЩА АД</v>
      </c>
      <c r="B722" s="425" t="str">
        <f t="shared" si="46"/>
        <v>205567857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БЪЛГАРСКА ФИНАНСОВА КЪЩА АД</v>
      </c>
      <c r="B723" s="425" t="str">
        <f t="shared" si="46"/>
        <v>205567857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БЪЛГАРСКА ФИНАНСОВА КЪЩА АД</v>
      </c>
      <c r="B724" s="425" t="str">
        <f t="shared" si="46"/>
        <v>205567857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БЪЛГАРСКА ФИНАНСОВА КЪЩА АД</v>
      </c>
      <c r="B725" s="425" t="str">
        <f t="shared" si="46"/>
        <v>205567857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БЪЛГАРСКА ФИНАНСОВА КЪЩА АД</v>
      </c>
      <c r="B726" s="425" t="str">
        <f t="shared" si="46"/>
        <v>205567857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БЪЛГАРСКА ФИНАНСОВА КЪЩА АД</v>
      </c>
      <c r="B727" s="425" t="str">
        <f t="shared" si="46"/>
        <v>205567857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БЪЛГАРСКА ФИНАНСОВА КЪЩА АД</v>
      </c>
      <c r="B728" s="425" t="str">
        <f t="shared" si="46"/>
        <v>205567857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БЪЛГАРСКА ФИНАНСОВА КЪЩА АД</v>
      </c>
      <c r="B729" s="425" t="str">
        <f t="shared" si="46"/>
        <v>205567857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БЪЛГАРСКА ФИНАНСОВА КЪЩА АД</v>
      </c>
      <c r="B730" s="425" t="str">
        <f t="shared" si="46"/>
        <v>205567857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БЪЛГАРСКА ФИНАНСОВА КЪЩА АД</v>
      </c>
      <c r="B731" s="425" t="str">
        <f t="shared" si="46"/>
        <v>205567857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БЪЛГАРСКА ФИНАНСОВА КЪЩА АД</v>
      </c>
      <c r="B732" s="425" t="str">
        <f t="shared" si="46"/>
        <v>205567857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БЪЛГАРСКА ФИНАНСОВА КЪЩА АД</v>
      </c>
      <c r="B733" s="425" t="str">
        <f t="shared" si="46"/>
        <v>205567857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БЪЛГАРСКА ФИНАНСОВА КЪЩА АД</v>
      </c>
      <c r="B734" s="425" t="str">
        <f t="shared" si="46"/>
        <v>205567857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БЪЛГАРСКА ФИНАНСОВА КЪЩА АД</v>
      </c>
      <c r="B735" s="425" t="str">
        <f t="shared" si="46"/>
        <v>205567857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БЪЛГАРСКА ФИНАНСОВА КЪЩА АД</v>
      </c>
      <c r="B736" s="425" t="str">
        <f t="shared" si="46"/>
        <v>205567857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БЪЛГАРСКА ФИНАНСОВА КЪЩА АД</v>
      </c>
      <c r="B737" s="425" t="str">
        <f t="shared" si="46"/>
        <v>205567857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БЪЛГАРСКА ФИНАНСОВА КЪЩА АД</v>
      </c>
      <c r="B738" s="425" t="str">
        <f t="shared" si="46"/>
        <v>205567857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БЪЛГАРСКА ФИНАНСОВА КЪЩА АД</v>
      </c>
      <c r="B739" s="425" t="str">
        <f t="shared" si="46"/>
        <v>205567857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БЪЛГАРСКА ФИНАНСОВА КЪЩА АД</v>
      </c>
      <c r="B740" s="425" t="str">
        <f t="shared" si="46"/>
        <v>205567857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БЪЛГАРСКА ФИНАНСОВА КЪЩА АД</v>
      </c>
      <c r="B741" s="425" t="str">
        <f t="shared" si="46"/>
        <v>205567857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БЪЛГАРСКА ФИНАНСОВА КЪЩА АД</v>
      </c>
      <c r="B742" s="425" t="str">
        <f t="shared" si="46"/>
        <v>205567857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БЪЛГАРСКА ФИНАНСОВА КЪЩА АД</v>
      </c>
      <c r="B743" s="425" t="str">
        <f t="shared" si="46"/>
        <v>205567857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БЪЛГАРСКА ФИНАНСОВА КЪЩА АД</v>
      </c>
      <c r="B744" s="425" t="str">
        <f t="shared" si="46"/>
        <v>205567857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БЪЛГАРСКА ФИНАНСОВА КЪЩА АД</v>
      </c>
      <c r="B745" s="425" t="str">
        <f t="shared" si="46"/>
        <v>205567857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БЪЛГАРСКА ФИНАНСОВА КЪЩА АД</v>
      </c>
      <c r="B746" s="425" t="str">
        <f t="shared" si="46"/>
        <v>205567857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БЪЛГАРСКА ФИНАНСОВА КЪЩА АД</v>
      </c>
      <c r="B747" s="425" t="str">
        <f t="shared" si="46"/>
        <v>205567857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БЪЛГАРСКА ФИНАНСОВА КЪЩА АД</v>
      </c>
      <c r="B748" s="425" t="str">
        <f t="shared" si="46"/>
        <v>205567857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БЪЛГАРСКА ФИНАНСОВА КЪЩА АД</v>
      </c>
      <c r="B749" s="425" t="str">
        <f t="shared" si="46"/>
        <v>205567857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БЪЛГАРСКА ФИНАНСОВА КЪЩА АД</v>
      </c>
      <c r="B750" s="425" t="str">
        <f t="shared" si="46"/>
        <v>205567857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БЪЛГАРСКА ФИНАНСОВА КЪЩА АД</v>
      </c>
      <c r="B751" s="425" t="str">
        <f t="shared" si="46"/>
        <v>205567857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БЪЛГАРСКА ФИНАНСОВА КЪЩА АД</v>
      </c>
      <c r="B752" s="425" t="str">
        <f t="shared" si="46"/>
        <v>205567857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БЪЛГАРСКА ФИНАНСОВА КЪЩА АД</v>
      </c>
      <c r="B753" s="425" t="str">
        <f t="shared" si="46"/>
        <v>205567857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БЪЛГАРСКА ФИНАНСОВА КЪЩА АД</v>
      </c>
      <c r="B754" s="425" t="str">
        <f t="shared" si="46"/>
        <v>205567857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БЪЛГАРСКА ФИНАНСОВА КЪЩА АД</v>
      </c>
      <c r="B755" s="425" t="str">
        <f t="shared" si="46"/>
        <v>205567857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БЪЛГАРСКА ФИНАНСОВА КЪЩА АД</v>
      </c>
      <c r="B756" s="425" t="str">
        <f t="shared" si="46"/>
        <v>205567857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БЪЛГАРСКА ФИНАНСОВА КЪЩА АД</v>
      </c>
      <c r="B757" s="425" t="str">
        <f t="shared" si="46"/>
        <v>205567857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БЪЛГАРСКА ФИНАНСОВА КЪЩА АД</v>
      </c>
      <c r="B758" s="425" t="str">
        <f t="shared" si="46"/>
        <v>205567857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БЪЛГАРСКА ФИНАНСОВА КЪЩА АД</v>
      </c>
      <c r="B759" s="425" t="str">
        <f t="shared" si="46"/>
        <v>205567857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БЪЛГАРСКА ФИНАНСОВА КЪЩА АД</v>
      </c>
      <c r="B760" s="425" t="str">
        <f t="shared" si="46"/>
        <v>205567857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БЪЛГАРСКА ФИНАНСОВА КЪЩА АД</v>
      </c>
      <c r="B761" s="425" t="str">
        <f t="shared" si="46"/>
        <v>205567857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БЪЛГАРСКА ФИНАНСОВА КЪЩА АД</v>
      </c>
      <c r="B762" s="425" t="str">
        <f t="shared" si="46"/>
        <v>205567857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БЪЛГАРСКА ФИНАНСОВА КЪЩА АД</v>
      </c>
      <c r="B763" s="425" t="str">
        <f t="shared" si="46"/>
        <v>205567857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БЪЛГАРСКА ФИНАНСОВА КЪЩА АД</v>
      </c>
      <c r="B764" s="425" t="str">
        <f t="shared" si="46"/>
        <v>205567857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БЪЛГАРСКА ФИНАНСОВА КЪЩА АД</v>
      </c>
      <c r="B765" s="425" t="str">
        <f t="shared" si="46"/>
        <v>205567857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БЪЛГАРСКА ФИНАНСОВА КЪЩА АД</v>
      </c>
      <c r="B766" s="425" t="str">
        <f t="shared" si="46"/>
        <v>205567857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БЪЛГАРСКА ФИНАНСОВА КЪЩА АД</v>
      </c>
      <c r="B767" s="425" t="str">
        <f t="shared" si="46"/>
        <v>205567857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БЪЛГАРСКА ФИНАНСОВА КЪЩА АД</v>
      </c>
      <c r="B768" s="425" t="str">
        <f t="shared" si="46"/>
        <v>205567857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БЪЛГАРСКА ФИНАНСОВА КЪЩА АД</v>
      </c>
      <c r="B769" s="425" t="str">
        <f t="shared" si="46"/>
        <v>205567857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БЪЛГАРСКА ФИНАНСОВА КЪЩА АД</v>
      </c>
      <c r="B770" s="425" t="str">
        <f t="shared" si="46"/>
        <v>205567857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БЪЛГАРСКА ФИНАНСОВА КЪЩА АД</v>
      </c>
      <c r="B771" s="425" t="str">
        <f t="shared" si="46"/>
        <v>205567857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БЪЛГАРСКА ФИНАНСОВА КЪЩА АД</v>
      </c>
      <c r="B772" s="425" t="str">
        <f t="shared" si="46"/>
        <v>205567857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БЪЛГАРСКА ФИНАНСОВА КЪЩА АД</v>
      </c>
      <c r="B773" s="425" t="str">
        <f t="shared" si="46"/>
        <v>205567857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БЪЛГАРСКА ФИНАНСОВА КЪЩА АД</v>
      </c>
      <c r="B774" s="425" t="str">
        <f t="shared" si="46"/>
        <v>205567857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БЪЛГАРСКА ФИНАНСОВА КЪЩА АД</v>
      </c>
      <c r="B775" s="425" t="str">
        <f t="shared" si="46"/>
        <v>205567857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БЪЛГАРСКА ФИНАНСОВА КЪЩА АД</v>
      </c>
      <c r="B776" s="425" t="str">
        <f t="shared" si="46"/>
        <v>205567857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БЪЛГАРСКА ФИНАНСОВА КЪЩА АД</v>
      </c>
      <c r="B777" s="425" t="str">
        <f t="shared" si="46"/>
        <v>205567857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БЪЛГАРСКА ФИНАНСОВА КЪЩА АД</v>
      </c>
      <c r="B778" s="425" t="str">
        <f t="shared" si="46"/>
        <v>205567857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БЪЛГАРСКА ФИНАНСОВА КЪЩА АД</v>
      </c>
      <c r="B779" s="425" t="str">
        <f t="shared" si="46"/>
        <v>205567857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БЪЛГАРСКА ФИНАНСОВА КЪЩА АД</v>
      </c>
      <c r="B780" s="425" t="str">
        <f t="shared" si="46"/>
        <v>205567857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БЪЛГАРСКА ФИНАНСОВА КЪЩА АД</v>
      </c>
      <c r="B781" s="425" t="str">
        <f t="shared" ref="B781:B844" si="49">pdeBulstat</f>
        <v>205567857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БЪЛГАРСКА ФИНАНСОВА КЪЩА АД</v>
      </c>
      <c r="B782" s="425" t="str">
        <f t="shared" si="49"/>
        <v>205567857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БЪЛГАРСКА ФИНАНСОВА КЪЩА АД</v>
      </c>
      <c r="B783" s="425" t="str">
        <f t="shared" si="49"/>
        <v>205567857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БЪЛГАРСКА ФИНАНСОВА КЪЩА АД</v>
      </c>
      <c r="B784" s="425" t="str">
        <f t="shared" si="49"/>
        <v>205567857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БЪЛГАРСКА ФИНАНСОВА КЪЩА АД</v>
      </c>
      <c r="B785" s="425" t="str">
        <f t="shared" si="49"/>
        <v>205567857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БЪЛГАРСКА ФИНАНСОВА КЪЩА АД</v>
      </c>
      <c r="B786" s="425" t="str">
        <f t="shared" si="49"/>
        <v>205567857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БЪЛГАРСКА ФИНАНСОВА КЪЩА АД</v>
      </c>
      <c r="B787" s="425" t="str">
        <f t="shared" si="49"/>
        <v>205567857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БЪЛГАРСКА ФИНАНСОВА КЪЩА АД</v>
      </c>
      <c r="B788" s="425" t="str">
        <f t="shared" si="49"/>
        <v>205567857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БЪЛГАРСКА ФИНАНСОВА КЪЩА АД</v>
      </c>
      <c r="B789" s="425" t="str">
        <f t="shared" si="49"/>
        <v>205567857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БЪЛГАРСКА ФИНАНСОВА КЪЩА АД</v>
      </c>
      <c r="B790" s="425" t="str">
        <f t="shared" si="49"/>
        <v>205567857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БЪЛГАРСКА ФИНАНСОВА КЪЩА АД</v>
      </c>
      <c r="B791" s="425" t="str">
        <f t="shared" si="49"/>
        <v>205567857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БЪЛГАРСКА ФИНАНСОВА КЪЩА АД</v>
      </c>
      <c r="B792" s="425" t="str">
        <f t="shared" si="49"/>
        <v>205567857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БЪЛГАРСКА ФИНАНСОВА КЪЩА АД</v>
      </c>
      <c r="B793" s="425" t="str">
        <f t="shared" si="49"/>
        <v>205567857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БЪЛГАРСКА ФИНАНСОВА КЪЩА АД</v>
      </c>
      <c r="B794" s="425" t="str">
        <f t="shared" si="49"/>
        <v>205567857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БЪЛГАРСКА ФИНАНСОВА КЪЩА АД</v>
      </c>
      <c r="B795" s="425" t="str">
        <f t="shared" si="49"/>
        <v>205567857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БЪЛГАРСКА ФИНАНСОВА КЪЩА АД</v>
      </c>
      <c r="B796" s="425" t="str">
        <f t="shared" si="49"/>
        <v>205567857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БЪЛГАРСКА ФИНАНСОВА КЪЩА АД</v>
      </c>
      <c r="B797" s="425" t="str">
        <f t="shared" si="49"/>
        <v>205567857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БЪЛГАРСКА ФИНАНСОВА КЪЩА АД</v>
      </c>
      <c r="B798" s="425" t="str">
        <f t="shared" si="49"/>
        <v>205567857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БЪЛГАРСКА ФИНАНСОВА КЪЩА АД</v>
      </c>
      <c r="B799" s="425" t="str">
        <f t="shared" si="49"/>
        <v>205567857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БЪЛГАРСКА ФИНАНСОВА КЪЩА АД</v>
      </c>
      <c r="B800" s="425" t="str">
        <f t="shared" si="49"/>
        <v>205567857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БЪЛГАРСКА ФИНАНСОВА КЪЩА АД</v>
      </c>
      <c r="B801" s="425" t="str">
        <f t="shared" si="49"/>
        <v>205567857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БЪЛГАРСКА ФИНАНСОВА КЪЩА АД</v>
      </c>
      <c r="B802" s="425" t="str">
        <f t="shared" si="49"/>
        <v>205567857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БЪЛГАРСКА ФИНАНСОВА КЪЩА АД</v>
      </c>
      <c r="B803" s="425" t="str">
        <f t="shared" si="49"/>
        <v>205567857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БЪЛГАРСКА ФИНАНСОВА КЪЩА АД</v>
      </c>
      <c r="B804" s="425" t="str">
        <f t="shared" si="49"/>
        <v>205567857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БЪЛГАРСКА ФИНАНСОВА КЪЩА АД</v>
      </c>
      <c r="B805" s="425" t="str">
        <f t="shared" si="49"/>
        <v>205567857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БЪЛГАРСКА ФИНАНСОВА КЪЩА АД</v>
      </c>
      <c r="B806" s="425" t="str">
        <f t="shared" si="49"/>
        <v>205567857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БЪЛГАРСКА ФИНАНСОВА КЪЩА АД</v>
      </c>
      <c r="B807" s="425" t="str">
        <f t="shared" si="49"/>
        <v>205567857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БЪЛГАРСКА ФИНАНСОВА КЪЩА АД</v>
      </c>
      <c r="B808" s="425" t="str">
        <f t="shared" si="49"/>
        <v>205567857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БЪЛГАРСКА ФИНАНСОВА КЪЩА АД</v>
      </c>
      <c r="B809" s="425" t="str">
        <f t="shared" si="49"/>
        <v>205567857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БЪЛГАРСКА ФИНАНСОВА КЪЩА АД</v>
      </c>
      <c r="B810" s="425" t="str">
        <f t="shared" si="49"/>
        <v>205567857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БЪЛГАРСКА ФИНАНСОВА КЪЩА АД</v>
      </c>
      <c r="B811" s="425" t="str">
        <f t="shared" si="49"/>
        <v>205567857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БЪЛГАРСКА ФИНАНСОВА КЪЩА АД</v>
      </c>
      <c r="B812" s="425" t="str">
        <f t="shared" si="49"/>
        <v>205567857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БЪЛГАРСКА ФИНАНСОВА КЪЩА АД</v>
      </c>
      <c r="B813" s="425" t="str">
        <f t="shared" si="49"/>
        <v>205567857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БЪЛГАРСКА ФИНАНСОВА КЪЩА АД</v>
      </c>
      <c r="B814" s="425" t="str">
        <f t="shared" si="49"/>
        <v>205567857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БЪЛГАРСКА ФИНАНСОВА КЪЩА АД</v>
      </c>
      <c r="B815" s="425" t="str">
        <f t="shared" si="49"/>
        <v>205567857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БЪЛГАРСКА ФИНАНСОВА КЪЩА АД</v>
      </c>
      <c r="B816" s="425" t="str">
        <f t="shared" si="49"/>
        <v>205567857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БЪЛГАРСКА ФИНАНСОВА КЪЩА АД</v>
      </c>
      <c r="B817" s="425" t="str">
        <f t="shared" si="49"/>
        <v>205567857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БЪЛГАРСКА ФИНАНСОВА КЪЩА АД</v>
      </c>
      <c r="B818" s="425" t="str">
        <f t="shared" si="49"/>
        <v>205567857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БЪЛГАРСКА ФИНАНСОВА КЪЩА АД</v>
      </c>
      <c r="B819" s="425" t="str">
        <f t="shared" si="49"/>
        <v>205567857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БЪЛГАРСКА ФИНАНСОВА КЪЩА АД</v>
      </c>
      <c r="B820" s="425" t="str">
        <f t="shared" si="49"/>
        <v>205567857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БЪЛГАРСКА ФИНАНСОВА КЪЩА АД</v>
      </c>
      <c r="B821" s="425" t="str">
        <f t="shared" si="49"/>
        <v>205567857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БЪЛГАРСКА ФИНАНСОВА КЪЩА АД</v>
      </c>
      <c r="B822" s="425" t="str">
        <f t="shared" si="49"/>
        <v>205567857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БЪЛГАРСКА ФИНАНСОВА КЪЩА АД</v>
      </c>
      <c r="B823" s="425" t="str">
        <f t="shared" si="49"/>
        <v>205567857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БЪЛГАРСКА ФИНАНСОВА КЪЩА АД</v>
      </c>
      <c r="B824" s="425" t="str">
        <f t="shared" si="49"/>
        <v>205567857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БЪЛГАРСКА ФИНАНСОВА КЪЩА АД</v>
      </c>
      <c r="B825" s="425" t="str">
        <f t="shared" si="49"/>
        <v>205567857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БЪЛГАРСКА ФИНАНСОВА КЪЩА АД</v>
      </c>
      <c r="B826" s="425" t="str">
        <f t="shared" si="49"/>
        <v>205567857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БЪЛГАРСКА ФИНАНСОВА КЪЩА АД</v>
      </c>
      <c r="B827" s="425" t="str">
        <f t="shared" si="49"/>
        <v>205567857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БЪЛГАРСКА ФИНАНСОВА КЪЩА АД</v>
      </c>
      <c r="B828" s="425" t="str">
        <f t="shared" si="49"/>
        <v>205567857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БЪЛГАРСКА ФИНАНСОВА КЪЩА АД</v>
      </c>
      <c r="B829" s="425" t="str">
        <f t="shared" si="49"/>
        <v>205567857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БЪЛГАРСКА ФИНАНСОВА КЪЩА АД</v>
      </c>
      <c r="B830" s="425" t="str">
        <f t="shared" si="49"/>
        <v>205567857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БЪЛГАРСКА ФИНАНСОВА КЪЩА АД</v>
      </c>
      <c r="B831" s="425" t="str">
        <f t="shared" si="49"/>
        <v>205567857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БЪЛГАРСКА ФИНАНСОВА КЪЩА АД</v>
      </c>
      <c r="B832" s="425" t="str">
        <f t="shared" si="49"/>
        <v>205567857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БЪЛГАРСКА ФИНАНСОВА КЪЩА АД</v>
      </c>
      <c r="B833" s="425" t="str">
        <f t="shared" si="49"/>
        <v>205567857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БЪЛГАРСКА ФИНАНСОВА КЪЩА АД</v>
      </c>
      <c r="B834" s="425" t="str">
        <f t="shared" si="49"/>
        <v>205567857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БЪЛГАРСКА ФИНАНСОВА КЪЩА АД</v>
      </c>
      <c r="B835" s="425" t="str">
        <f t="shared" si="49"/>
        <v>205567857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БЪЛГАРСКА ФИНАНСОВА КЪЩА АД</v>
      </c>
      <c r="B836" s="425" t="str">
        <f t="shared" si="49"/>
        <v>205567857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БЪЛГАРСКА ФИНАНСОВА КЪЩА АД</v>
      </c>
      <c r="B837" s="425" t="str">
        <f t="shared" si="49"/>
        <v>205567857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БЪЛГАРСКА ФИНАНСОВА КЪЩА АД</v>
      </c>
      <c r="B838" s="425" t="str">
        <f t="shared" si="49"/>
        <v>205567857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БЪЛГАРСКА ФИНАНСОВА КЪЩА АД</v>
      </c>
      <c r="B839" s="425" t="str">
        <f t="shared" si="49"/>
        <v>205567857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БЪЛГАРСКА ФИНАНСОВА КЪЩА АД</v>
      </c>
      <c r="B840" s="425" t="str">
        <f t="shared" si="49"/>
        <v>205567857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БЪЛГАРСКА ФИНАНСОВА КЪЩА АД</v>
      </c>
      <c r="B841" s="425" t="str">
        <f t="shared" si="49"/>
        <v>205567857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БЪЛГАРСКА ФИНАНСОВА КЪЩА АД</v>
      </c>
      <c r="B842" s="425" t="str">
        <f t="shared" si="49"/>
        <v>205567857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БЪЛГАРСКА ФИНАНСОВА КЪЩА АД</v>
      </c>
      <c r="B843" s="425" t="str">
        <f t="shared" si="49"/>
        <v>205567857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БЪЛГАРСКА ФИНАНСОВА КЪЩА АД</v>
      </c>
      <c r="B844" s="425" t="str">
        <f t="shared" si="49"/>
        <v>205567857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БЪЛГАРСКА ФИНАНСОВА КЪЩА АД</v>
      </c>
      <c r="B845" s="425" t="str">
        <f t="shared" ref="B845:B910" si="52">pdeBulstat</f>
        <v>205567857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БЪЛГАРСКА ФИНАНСОВА КЪЩА АД</v>
      </c>
      <c r="B846" s="425" t="str">
        <f t="shared" si="52"/>
        <v>205567857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БЪЛГАРСКА ФИНАНСОВА КЪЩА АД</v>
      </c>
      <c r="B847" s="425" t="str">
        <f t="shared" si="52"/>
        <v>205567857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БЪЛГАРСКА ФИНАНСОВА КЪЩА АД</v>
      </c>
      <c r="B848" s="425" t="str">
        <f t="shared" si="52"/>
        <v>205567857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БЪЛГАРСКА ФИНАНСОВА КЪЩА АД</v>
      </c>
      <c r="B849" s="425" t="str">
        <f t="shared" si="52"/>
        <v>205567857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БЪЛГАРСКА ФИНАНСОВА КЪЩА АД</v>
      </c>
      <c r="B850" s="425" t="str">
        <f t="shared" si="52"/>
        <v>205567857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БЪЛГАРСКА ФИНАНСОВА КЪЩА АД</v>
      </c>
      <c r="B851" s="425" t="str">
        <f t="shared" si="52"/>
        <v>205567857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БЪЛГАРСКА ФИНАНСОВА КЪЩА АД</v>
      </c>
      <c r="B852" s="425" t="str">
        <f t="shared" si="52"/>
        <v>205567857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БЪЛГАРСКА ФИНАНСОВА КЪЩА АД</v>
      </c>
      <c r="B853" s="425" t="str">
        <f t="shared" si="52"/>
        <v>205567857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БЪЛГАРСКА ФИНАНСОВА КЪЩА АД</v>
      </c>
      <c r="B854" s="425" t="str">
        <f t="shared" si="52"/>
        <v>205567857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БЪЛГАРСКА ФИНАНСОВА КЪЩА АД</v>
      </c>
      <c r="B855" s="425" t="str">
        <f t="shared" si="52"/>
        <v>205567857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БЪЛГАРСКА ФИНАНСОВА КЪЩА АД</v>
      </c>
      <c r="B856" s="425" t="str">
        <f t="shared" si="52"/>
        <v>205567857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БЪЛГАРСКА ФИНАНСОВА КЪЩА АД</v>
      </c>
      <c r="B857" s="425" t="str">
        <f t="shared" si="52"/>
        <v>205567857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БЪЛГАРСКА ФИНАНСОВА КЪЩА АД</v>
      </c>
      <c r="B858" s="425" t="str">
        <f t="shared" si="52"/>
        <v>205567857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БЪЛГАРСКА ФИНАНСОВА КЪЩА АД</v>
      </c>
      <c r="B859" s="425" t="str">
        <f t="shared" si="52"/>
        <v>205567857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БЪЛГАРСКА ФИНАНСОВА КЪЩА АД</v>
      </c>
      <c r="B860" s="425" t="str">
        <f t="shared" si="52"/>
        <v>205567857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БЪЛГАРСКА ФИНАНСОВА КЪЩА АД</v>
      </c>
      <c r="B861" s="425" t="str">
        <f t="shared" si="52"/>
        <v>205567857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БЪЛГАРСКА ФИНАНСОВА КЪЩА АД</v>
      </c>
      <c r="B862" s="425" t="str">
        <f t="shared" si="52"/>
        <v>205567857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БЪЛГАРСКА ФИНАНСОВА КЪЩА АД</v>
      </c>
      <c r="B863" s="425" t="str">
        <f t="shared" si="52"/>
        <v>205567857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БЪЛГАРСКА ФИНАНСОВА КЪЩА АД</v>
      </c>
      <c r="B864" s="425" t="str">
        <f t="shared" si="52"/>
        <v>205567857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БЪЛГАРСКА ФИНАНСОВА КЪЩА АД</v>
      </c>
      <c r="B865" s="425" t="str">
        <f t="shared" si="52"/>
        <v>205567857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БЪЛГАРСКА ФИНАНСОВА КЪЩА АД</v>
      </c>
      <c r="B866" s="425" t="str">
        <f t="shared" si="52"/>
        <v>205567857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БЪЛГАРСКА ФИНАНСОВА КЪЩА АД</v>
      </c>
      <c r="B867" s="425" t="str">
        <f t="shared" si="52"/>
        <v>205567857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БЪЛГАРСКА ФИНАНСОВА КЪЩА АД</v>
      </c>
      <c r="B868" s="425" t="str">
        <f t="shared" si="52"/>
        <v>205567857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БЪЛГАРСКА ФИНАНСОВА КЪЩА АД</v>
      </c>
      <c r="B869" s="425" t="str">
        <f t="shared" si="52"/>
        <v>205567857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БЪЛГАРСКА ФИНАНСОВА КЪЩА АД</v>
      </c>
      <c r="B870" s="425" t="str">
        <f t="shared" si="52"/>
        <v>205567857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БЪЛГАРСКА ФИНАНСОВА КЪЩА АД</v>
      </c>
      <c r="B871" s="425" t="str">
        <f t="shared" si="52"/>
        <v>205567857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БЪЛГАРСКА ФИНАНСОВА КЪЩА АД</v>
      </c>
      <c r="B872" s="425" t="str">
        <f t="shared" si="52"/>
        <v>205567857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БЪЛГАРСКА ФИНАНСОВА КЪЩА АД</v>
      </c>
      <c r="B873" s="425" t="str">
        <f t="shared" si="52"/>
        <v>205567857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БЪЛГАРСКА ФИНАНСОВА КЪЩА АД</v>
      </c>
      <c r="B874" s="425" t="str">
        <f t="shared" si="52"/>
        <v>205567857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БЪЛГАРСКА ФИНАНСОВА КЪЩА АД</v>
      </c>
      <c r="B875" s="425" t="str">
        <f t="shared" si="52"/>
        <v>205567857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БЪЛГАРСКА ФИНАНСОВА КЪЩА АД</v>
      </c>
      <c r="B876" s="425" t="str">
        <f t="shared" si="52"/>
        <v>205567857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БЪЛГАРСКА ФИНАНСОВА КЪЩА АД</v>
      </c>
      <c r="B877" s="425" t="str">
        <f t="shared" si="52"/>
        <v>205567857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БЪЛГАРСКА ФИНАНСОВА КЪЩА АД</v>
      </c>
      <c r="B878" s="425" t="str">
        <f t="shared" si="52"/>
        <v>205567857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БЪЛГАРСКА ФИНАНСОВА КЪЩА АД</v>
      </c>
      <c r="B879" s="425" t="str">
        <f t="shared" si="52"/>
        <v>205567857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БЪЛГАРСКА ФИНАНСОВА КЪЩА АД</v>
      </c>
      <c r="B880" s="425" t="str">
        <f t="shared" si="52"/>
        <v>205567857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БЪЛГАРСКА ФИНАНСОВА КЪЩА АД</v>
      </c>
      <c r="B881" s="425" t="str">
        <f t="shared" si="52"/>
        <v>205567857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БЪЛГАРСКА ФИНАНСОВА КЪЩА АД</v>
      </c>
      <c r="B882" s="425" t="str">
        <f t="shared" si="52"/>
        <v>205567857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БЪЛГАРСКА ФИНАНСОВА КЪЩА АД</v>
      </c>
      <c r="B883" s="425" t="str">
        <f t="shared" si="52"/>
        <v>205567857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БЪЛГАРСКА ФИНАНСОВА КЪЩА АД</v>
      </c>
      <c r="B884" s="425" t="str">
        <f t="shared" si="52"/>
        <v>205567857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БЪЛГАРСКА ФИНАНСОВА КЪЩА АД</v>
      </c>
      <c r="B885" s="425" t="str">
        <f t="shared" si="52"/>
        <v>205567857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БЪЛГАРСКА ФИНАНСОВА КЪЩА АД</v>
      </c>
      <c r="B886" s="425" t="str">
        <f t="shared" si="52"/>
        <v>205567857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БЪЛГАРСКА ФИНАНСОВА КЪЩА АД</v>
      </c>
      <c r="B887" s="425" t="str">
        <f t="shared" si="52"/>
        <v>205567857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БЪЛГАРСКА ФИНАНСОВА КЪЩА АД</v>
      </c>
      <c r="B888" s="425" t="str">
        <f t="shared" si="52"/>
        <v>205567857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БЪЛГАРСКА ФИНАНСОВА КЪЩА АД</v>
      </c>
      <c r="B889" s="425" t="str">
        <f t="shared" si="52"/>
        <v>205567857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БЪЛГАРСКА ФИНАНСОВА КЪЩА АД</v>
      </c>
      <c r="B890" s="425" t="str">
        <f t="shared" si="52"/>
        <v>205567857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БЪЛГАРСКА ФИНАНСОВА КЪЩА АД</v>
      </c>
      <c r="B891" s="425" t="str">
        <f t="shared" si="52"/>
        <v>205567857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БЪЛГАРСКА ФИНАНСОВА КЪЩА АД</v>
      </c>
      <c r="B892" s="425" t="str">
        <f t="shared" si="52"/>
        <v>205567857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БЪЛГАРСКА ФИНАНСОВА КЪЩА АД</v>
      </c>
      <c r="B893" s="425" t="str">
        <f t="shared" si="52"/>
        <v>205567857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БЪЛГАРСКА ФИНАНСОВА КЪЩА АД</v>
      </c>
      <c r="B894" s="425" t="str">
        <f t="shared" si="52"/>
        <v>205567857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БЪЛГАРСКА ФИНАНСОВА КЪЩА АД</v>
      </c>
      <c r="B895" s="425" t="str">
        <f t="shared" si="52"/>
        <v>205567857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БЪЛГАРСКА ФИНАНСОВА КЪЩА АД</v>
      </c>
      <c r="B896" s="425" t="str">
        <f t="shared" si="52"/>
        <v>205567857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БЪЛГАРСКА ФИНАНСОВА КЪЩА АД</v>
      </c>
      <c r="B897" s="425" t="str">
        <f t="shared" si="52"/>
        <v>205567857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БЪЛГАРСКА ФИНАНСОВА КЪЩА АД</v>
      </c>
      <c r="B898" s="425" t="str">
        <f t="shared" si="52"/>
        <v>205567857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БЪЛГАРСКА ФИНАНСОВА КЪЩА АД</v>
      </c>
      <c r="B899" s="425" t="str">
        <f t="shared" si="52"/>
        <v>205567857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БЪЛГАРСКА ФИНАНСОВА КЪЩА АД</v>
      </c>
      <c r="B900" s="425" t="str">
        <f t="shared" si="52"/>
        <v>205567857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БЪЛГАРСКА ФИНАНСОВА КЪЩА АД</v>
      </c>
      <c r="B901" s="425" t="str">
        <f t="shared" si="52"/>
        <v>205567857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БЪЛГАРСКА ФИНАНСОВА КЪЩА АД</v>
      </c>
      <c r="B902" s="425" t="str">
        <f t="shared" si="52"/>
        <v>205567857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БЪЛГАРСКА ФИНАНСОВА КЪЩА АД</v>
      </c>
      <c r="B903" s="425" t="str">
        <f t="shared" si="52"/>
        <v>205567857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БЪЛГАРСКА ФИНАНСОВА КЪЩА АД</v>
      </c>
      <c r="B904" s="425" t="str">
        <f t="shared" si="52"/>
        <v>205567857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БЪЛГАРСКА ФИНАНСОВА КЪЩА АД</v>
      </c>
      <c r="B905" s="425" t="str">
        <f t="shared" si="52"/>
        <v>205567857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БЪЛГАРСКА ФИНАНСОВА КЪЩА АД</v>
      </c>
      <c r="B906" s="425" t="str">
        <f t="shared" si="52"/>
        <v>205567857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БЪЛГАРСКА ФИНАНСОВА КЪЩА АД</v>
      </c>
      <c r="B907" s="425" t="str">
        <f t="shared" si="52"/>
        <v>205567857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БЪЛГАРСКА ФИНАНСОВА КЪЩА АД</v>
      </c>
      <c r="B908" s="425" t="str">
        <f t="shared" si="52"/>
        <v>205567857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БЪЛГАРСКА ФИНАНСОВА КЪЩА АД</v>
      </c>
      <c r="B909" s="425" t="str">
        <f t="shared" si="52"/>
        <v>205567857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БЪЛГАРСКА ФИНАНСОВА КЪЩА АД</v>
      </c>
      <c r="B910" s="425" t="str">
        <f t="shared" si="52"/>
        <v>205567857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БЪЛГАРСКА ФИНАНСОВА КЪЩА АД</v>
      </c>
      <c r="B912" s="425" t="str">
        <f t="shared" ref="B912:B975" si="55">pdeBulstat</f>
        <v>205567857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БЪЛГАРСКА ФИНАНСОВА КЪЩА АД</v>
      </c>
      <c r="B913" s="425" t="str">
        <f t="shared" si="55"/>
        <v>205567857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БЪЛГАРСКА ФИНАНСОВА КЪЩА АД</v>
      </c>
      <c r="B914" s="425" t="str">
        <f t="shared" si="55"/>
        <v>205567857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БЪЛГАРСКА ФИНАНСОВА КЪЩА АД</v>
      </c>
      <c r="B915" s="425" t="str">
        <f t="shared" si="55"/>
        <v>205567857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БЪЛГАРСКА ФИНАНСОВА КЪЩА АД</v>
      </c>
      <c r="B916" s="425" t="str">
        <f t="shared" si="55"/>
        <v>205567857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БЪЛГАРСКА ФИНАНСОВА КЪЩА АД</v>
      </c>
      <c r="B917" s="425" t="str">
        <f t="shared" si="55"/>
        <v>205567857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БЪЛГАРСКА ФИНАНСОВА КЪЩА АД</v>
      </c>
      <c r="B918" s="425" t="str">
        <f t="shared" si="55"/>
        <v>205567857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БЪЛГАРСКА ФИНАНСОВА КЪЩА АД</v>
      </c>
      <c r="B919" s="425" t="str">
        <f t="shared" si="55"/>
        <v>205567857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БЪЛГАРСКА ФИНАНСОВА КЪЩА АД</v>
      </c>
      <c r="B920" s="425" t="str">
        <f t="shared" si="55"/>
        <v>205567857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БЪЛГАРСКА ФИНАНСОВА КЪЩА АД</v>
      </c>
      <c r="B921" s="425" t="str">
        <f t="shared" si="55"/>
        <v>205567857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БЪЛГАРСКА ФИНАНСОВА КЪЩА АД</v>
      </c>
      <c r="B922" s="425" t="str">
        <f t="shared" si="55"/>
        <v>205567857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БЪЛГАРСКА ФИНАНСОВА КЪЩА АД</v>
      </c>
      <c r="B923" s="425" t="str">
        <f t="shared" si="55"/>
        <v>205567857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БЪЛГАРСКА ФИНАНСОВА КЪЩА АД</v>
      </c>
      <c r="B924" s="425" t="str">
        <f t="shared" si="55"/>
        <v>205567857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БЪЛГАРСКА ФИНАНСОВА КЪЩА АД</v>
      </c>
      <c r="B925" s="425" t="str">
        <f t="shared" si="55"/>
        <v>205567857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БЪЛГАРСКА ФИНАНСОВА КЪЩА АД</v>
      </c>
      <c r="B926" s="425" t="str">
        <f t="shared" si="55"/>
        <v>205567857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БЪЛГАРСКА ФИНАНСОВА КЪЩА АД</v>
      </c>
      <c r="B927" s="425" t="str">
        <f t="shared" si="55"/>
        <v>205567857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БЪЛГАРСКА ФИНАНСОВА КЪЩА АД</v>
      </c>
      <c r="B928" s="425" t="str">
        <f t="shared" si="55"/>
        <v>205567857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БЪЛГАРСКА ФИНАНСОВА КЪЩА АД</v>
      </c>
      <c r="B929" s="425" t="str">
        <f t="shared" si="55"/>
        <v>205567857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БЪЛГАРСКА ФИНАНСОВА КЪЩА АД</v>
      </c>
      <c r="B930" s="425" t="str">
        <f t="shared" si="55"/>
        <v>205567857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БЪЛГАРСКА ФИНАНСОВА КЪЩА АД</v>
      </c>
      <c r="B931" s="425" t="str">
        <f t="shared" si="55"/>
        <v>205567857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БЪЛГАРСКА ФИНАНСОВА КЪЩА АД</v>
      </c>
      <c r="B932" s="425" t="str">
        <f t="shared" si="55"/>
        <v>205567857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БЪЛГАРСКА ФИНАНСОВА КЪЩА АД</v>
      </c>
      <c r="B933" s="425" t="str">
        <f t="shared" si="55"/>
        <v>205567857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БЪЛГАРСКА ФИНАНСОВА КЪЩА АД</v>
      </c>
      <c r="B934" s="425" t="str">
        <f t="shared" si="55"/>
        <v>205567857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БЪЛГАРСКА ФИНАНСОВА КЪЩА АД</v>
      </c>
      <c r="B935" s="425" t="str">
        <f t="shared" si="55"/>
        <v>205567857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БЪЛГАРСКА ФИНАНСОВА КЪЩА АД</v>
      </c>
      <c r="B936" s="425" t="str">
        <f t="shared" si="55"/>
        <v>205567857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БЪЛГАРСКА ФИНАНСОВА КЪЩА АД</v>
      </c>
      <c r="B937" s="425" t="str">
        <f t="shared" si="55"/>
        <v>205567857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БЪЛГАРСКА ФИНАНСОВА КЪЩА АД</v>
      </c>
      <c r="B938" s="425" t="str">
        <f t="shared" si="55"/>
        <v>205567857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БЪЛГАРСКА ФИНАНСОВА КЪЩА АД</v>
      </c>
      <c r="B939" s="425" t="str">
        <f t="shared" si="55"/>
        <v>205567857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БЪЛГАРСКА ФИНАНСОВА КЪЩА АД</v>
      </c>
      <c r="B940" s="425" t="str">
        <f t="shared" si="55"/>
        <v>205567857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БЪЛГАРСКА ФИНАНСОВА КЪЩА АД</v>
      </c>
      <c r="B941" s="425" t="str">
        <f t="shared" si="55"/>
        <v>205567857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БЪЛГАРСКА ФИНАНСОВА КЪЩА АД</v>
      </c>
      <c r="B942" s="425" t="str">
        <f t="shared" si="55"/>
        <v>205567857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БЪЛГАРСКА ФИНАНСОВА КЪЩА АД</v>
      </c>
      <c r="B943" s="425" t="str">
        <f t="shared" si="55"/>
        <v>205567857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БЪЛГАРСКА ФИНАНСОВА КЪЩА АД</v>
      </c>
      <c r="B944" s="425" t="str">
        <f t="shared" si="55"/>
        <v>205567857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БЪЛГАРСКА ФИНАНСОВА КЪЩА АД</v>
      </c>
      <c r="B945" s="425" t="str">
        <f t="shared" si="55"/>
        <v>205567857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БЪЛГАРСКА ФИНАНСОВА КЪЩА АД</v>
      </c>
      <c r="B946" s="425" t="str">
        <f t="shared" si="55"/>
        <v>205567857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БЪЛГАРСКА ФИНАНСОВА КЪЩА АД</v>
      </c>
      <c r="B947" s="425" t="str">
        <f t="shared" si="55"/>
        <v>205567857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БЪЛГАРСКА ФИНАНСОВА КЪЩА АД</v>
      </c>
      <c r="B948" s="425" t="str">
        <f t="shared" si="55"/>
        <v>205567857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БЪЛГАРСКА ФИНАНСОВА КЪЩА АД</v>
      </c>
      <c r="B949" s="425" t="str">
        <f t="shared" si="55"/>
        <v>205567857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БЪЛГАРСКА ФИНАНСОВА КЪЩА АД</v>
      </c>
      <c r="B950" s="425" t="str">
        <f t="shared" si="55"/>
        <v>205567857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БЪЛГАРСКА ФИНАНСОВА КЪЩА АД</v>
      </c>
      <c r="B951" s="425" t="str">
        <f t="shared" si="55"/>
        <v>205567857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БЪЛГАРСКА ФИНАНСОВА КЪЩА АД</v>
      </c>
      <c r="B952" s="425" t="str">
        <f t="shared" si="55"/>
        <v>205567857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БЪЛГАРСКА ФИНАНСОВА КЪЩА АД</v>
      </c>
      <c r="B953" s="425" t="str">
        <f t="shared" si="55"/>
        <v>205567857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БЪЛГАРСКА ФИНАНСОВА КЪЩА АД</v>
      </c>
      <c r="B954" s="425" t="str">
        <f t="shared" si="55"/>
        <v>205567857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БЪЛГАРСКА ФИНАНСОВА КЪЩА АД</v>
      </c>
      <c r="B955" s="425" t="str">
        <f t="shared" si="55"/>
        <v>205567857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БЪЛГАРСКА ФИНАНСОВА КЪЩА АД</v>
      </c>
      <c r="B956" s="425" t="str">
        <f t="shared" si="55"/>
        <v>205567857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БЪЛГАРСКА ФИНАНСОВА КЪЩА АД</v>
      </c>
      <c r="B957" s="425" t="str">
        <f t="shared" si="55"/>
        <v>205567857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БЪЛГАРСКА ФИНАНСОВА КЪЩА АД</v>
      </c>
      <c r="B958" s="425" t="str">
        <f t="shared" si="55"/>
        <v>205567857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БЪЛГАРСКА ФИНАНСОВА КЪЩА АД</v>
      </c>
      <c r="B959" s="425" t="str">
        <f t="shared" si="55"/>
        <v>205567857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БЪЛГАРСКА ФИНАНСОВА КЪЩА АД</v>
      </c>
      <c r="B960" s="425" t="str">
        <f t="shared" si="55"/>
        <v>205567857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БЪЛГАРСКА ФИНАНСОВА КЪЩА АД</v>
      </c>
      <c r="B961" s="425" t="str">
        <f t="shared" si="55"/>
        <v>205567857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БЪЛГАРСКА ФИНАНСОВА КЪЩА АД</v>
      </c>
      <c r="B962" s="425" t="str">
        <f t="shared" si="55"/>
        <v>205567857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БЪЛГАРСКА ФИНАНСОВА КЪЩА АД</v>
      </c>
      <c r="B963" s="425" t="str">
        <f t="shared" si="55"/>
        <v>205567857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БЪЛГАРСКА ФИНАНСОВА КЪЩА АД</v>
      </c>
      <c r="B964" s="425" t="str">
        <f t="shared" si="55"/>
        <v>205567857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БЪЛГАРСКА ФИНАНСОВА КЪЩА АД</v>
      </c>
      <c r="B965" s="425" t="str">
        <f t="shared" si="55"/>
        <v>205567857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БЪЛГАРСКА ФИНАНСОВА КЪЩА АД</v>
      </c>
      <c r="B966" s="425" t="str">
        <f t="shared" si="55"/>
        <v>205567857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БЪЛГАРСКА ФИНАНСОВА КЪЩА АД</v>
      </c>
      <c r="B967" s="425" t="str">
        <f t="shared" si="55"/>
        <v>205567857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БЪЛГАРСКА ФИНАНСОВА КЪЩА АД</v>
      </c>
      <c r="B968" s="425" t="str">
        <f t="shared" si="55"/>
        <v>205567857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БЪЛГАРСКА ФИНАНСОВА КЪЩА АД</v>
      </c>
      <c r="B969" s="425" t="str">
        <f t="shared" si="55"/>
        <v>205567857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БЪЛГАРСКА ФИНАНСОВА КЪЩА АД</v>
      </c>
      <c r="B970" s="425" t="str">
        <f t="shared" si="55"/>
        <v>205567857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БЪЛГАРСКА ФИНАНСОВА КЪЩА АД</v>
      </c>
      <c r="B971" s="425" t="str">
        <f t="shared" si="55"/>
        <v>205567857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БЪЛГАРСКА ФИНАНСОВА КЪЩА АД</v>
      </c>
      <c r="B972" s="425" t="str">
        <f t="shared" si="55"/>
        <v>205567857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БЪЛГАРСКА ФИНАНСОВА КЪЩА АД</v>
      </c>
      <c r="B973" s="425" t="str">
        <f t="shared" si="55"/>
        <v>205567857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БЪЛГАРСКА ФИНАНСОВА КЪЩА АД</v>
      </c>
      <c r="B974" s="425" t="str">
        <f t="shared" si="55"/>
        <v>205567857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БЪЛГАРСКА ФИНАНСОВА КЪЩА АД</v>
      </c>
      <c r="B975" s="425" t="str">
        <f t="shared" si="55"/>
        <v>205567857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БЪЛГАРСКА ФИНАНСОВА КЪЩА АД</v>
      </c>
      <c r="B976" s="425" t="str">
        <f t="shared" ref="B976:B1039" si="58">pdeBulstat</f>
        <v>205567857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БЪЛГАРСКА ФИНАНСОВА КЪЩА АД</v>
      </c>
      <c r="B977" s="425" t="str">
        <f t="shared" si="58"/>
        <v>205567857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БЪЛГАРСКА ФИНАНСОВА КЪЩА АД</v>
      </c>
      <c r="B978" s="425" t="str">
        <f t="shared" si="58"/>
        <v>205567857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БЪЛГАРСКА ФИНАНСОВА КЪЩА АД</v>
      </c>
      <c r="B979" s="425" t="str">
        <f t="shared" si="58"/>
        <v>205567857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БЪЛГАРСКА ФИНАНСОВА КЪЩА АД</v>
      </c>
      <c r="B980" s="425" t="str">
        <f t="shared" si="58"/>
        <v>205567857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БЪЛГАРСКА ФИНАНСОВА КЪЩА АД</v>
      </c>
      <c r="B981" s="425" t="str">
        <f t="shared" si="58"/>
        <v>205567857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БЪЛГАРСКА ФИНАНСОВА КЪЩА АД</v>
      </c>
      <c r="B982" s="425" t="str">
        <f t="shared" si="58"/>
        <v>205567857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БЪЛГАРСКА ФИНАНСОВА КЪЩА АД</v>
      </c>
      <c r="B983" s="425" t="str">
        <f t="shared" si="58"/>
        <v>205567857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БЪЛГАРСКА ФИНАНСОВА КЪЩА АД</v>
      </c>
      <c r="B984" s="425" t="str">
        <f t="shared" si="58"/>
        <v>205567857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БЪЛГАРСКА ФИНАНСОВА КЪЩА АД</v>
      </c>
      <c r="B985" s="425" t="str">
        <f t="shared" si="58"/>
        <v>205567857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БЪЛГАРСКА ФИНАНСОВА КЪЩА АД</v>
      </c>
      <c r="B986" s="425" t="str">
        <f t="shared" si="58"/>
        <v>205567857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БЪЛГАРСКА ФИНАНСОВА КЪЩА АД</v>
      </c>
      <c r="B987" s="425" t="str">
        <f t="shared" si="58"/>
        <v>205567857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БЪЛГАРСКА ФИНАНСОВА КЪЩА АД</v>
      </c>
      <c r="B988" s="425" t="str">
        <f t="shared" si="58"/>
        <v>205567857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БЪЛГАРСКА ФИНАНСОВА КЪЩА АД</v>
      </c>
      <c r="B989" s="425" t="str">
        <f t="shared" si="58"/>
        <v>205567857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БЪЛГАРСКА ФИНАНСОВА КЪЩА АД</v>
      </c>
      <c r="B990" s="425" t="str">
        <f t="shared" si="58"/>
        <v>205567857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БЪЛГАРСКА ФИНАНСОВА КЪЩА АД</v>
      </c>
      <c r="B991" s="425" t="str">
        <f t="shared" si="58"/>
        <v>205567857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БЪЛГАРСКА ФИНАНСОВА КЪЩА АД</v>
      </c>
      <c r="B992" s="425" t="str">
        <f t="shared" si="58"/>
        <v>205567857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БЪЛГАРСКА ФИНАНСОВА КЪЩА АД</v>
      </c>
      <c r="B993" s="425" t="str">
        <f t="shared" si="58"/>
        <v>205567857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БЪЛГАРСКА ФИНАНСОВА КЪЩА АД</v>
      </c>
      <c r="B994" s="425" t="str">
        <f t="shared" si="58"/>
        <v>205567857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БЪЛГАРСКА ФИНАНСОВА КЪЩА АД</v>
      </c>
      <c r="B995" s="425" t="str">
        <f t="shared" si="58"/>
        <v>205567857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БЪЛГАРСКА ФИНАНСОВА КЪЩА АД</v>
      </c>
      <c r="B996" s="425" t="str">
        <f t="shared" si="58"/>
        <v>205567857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БЪЛГАРСКА ФИНАНСОВА КЪЩА АД</v>
      </c>
      <c r="B997" s="425" t="str">
        <f t="shared" si="58"/>
        <v>205567857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БЪЛГАРСКА ФИНАНСОВА КЪЩА АД</v>
      </c>
      <c r="B998" s="425" t="str">
        <f t="shared" si="58"/>
        <v>205567857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БЪЛГАРСКА ФИНАНСОВА КЪЩА АД</v>
      </c>
      <c r="B999" s="425" t="str">
        <f t="shared" si="58"/>
        <v>205567857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БЪЛГАРСКА ФИНАНСОВА КЪЩА АД</v>
      </c>
      <c r="B1000" s="425" t="str">
        <f t="shared" si="58"/>
        <v>205567857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БЪЛГАРСКА ФИНАНСОВА КЪЩА АД</v>
      </c>
      <c r="B1001" s="425" t="str">
        <f t="shared" si="58"/>
        <v>205567857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БЪЛГАРСКА ФИНАНСОВА КЪЩА АД</v>
      </c>
      <c r="B1002" s="425" t="str">
        <f t="shared" si="58"/>
        <v>205567857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БЪЛГАРСКА ФИНАНСОВА КЪЩА АД</v>
      </c>
      <c r="B1003" s="425" t="str">
        <f t="shared" si="58"/>
        <v>205567857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БЪЛГАРСКА ФИНАНСОВА КЪЩА АД</v>
      </c>
      <c r="B1004" s="425" t="str">
        <f t="shared" si="58"/>
        <v>205567857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БЪЛГАРСКА ФИНАНСОВА КЪЩА АД</v>
      </c>
      <c r="B1005" s="425" t="str">
        <f t="shared" si="58"/>
        <v>205567857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БЪЛГАРСКА ФИНАНСОВА КЪЩА АД</v>
      </c>
      <c r="B1006" s="425" t="str">
        <f t="shared" si="58"/>
        <v>205567857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БЪЛГАРСКА ФИНАНСОВА КЪЩА АД</v>
      </c>
      <c r="B1007" s="425" t="str">
        <f t="shared" si="58"/>
        <v>205567857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БЪЛГАРСКА ФИНАНСОВА КЪЩА АД</v>
      </c>
      <c r="B1008" s="425" t="str">
        <f t="shared" si="58"/>
        <v>205567857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БЪЛГАРСКА ФИНАНСОВА КЪЩА АД</v>
      </c>
      <c r="B1009" s="425" t="str">
        <f t="shared" si="58"/>
        <v>205567857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БЪЛГАРСКА ФИНАНСОВА КЪЩА АД</v>
      </c>
      <c r="B1010" s="425" t="str">
        <f t="shared" si="58"/>
        <v>205567857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БЪЛГАРСКА ФИНАНСОВА КЪЩА АД</v>
      </c>
      <c r="B1011" s="425" t="str">
        <f t="shared" si="58"/>
        <v>205567857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БЪЛГАРСКА ФИНАНСОВА КЪЩА АД</v>
      </c>
      <c r="B1012" s="425" t="str">
        <f t="shared" si="58"/>
        <v>205567857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БЪЛГАРСКА ФИНАНСОВА КЪЩА АД</v>
      </c>
      <c r="B1013" s="425" t="str">
        <f t="shared" si="58"/>
        <v>205567857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БЪЛГАРСКА ФИНАНСОВА КЪЩА АД</v>
      </c>
      <c r="B1014" s="425" t="str">
        <f t="shared" si="58"/>
        <v>205567857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БЪЛГАРСКА ФИНАНСОВА КЪЩА АД</v>
      </c>
      <c r="B1015" s="425" t="str">
        <f t="shared" si="58"/>
        <v>205567857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БЪЛГАРСКА ФИНАНСОВА КЪЩА АД</v>
      </c>
      <c r="B1016" s="425" t="str">
        <f t="shared" si="58"/>
        <v>205567857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БЪЛГАРСКА ФИНАНСОВА КЪЩА АД</v>
      </c>
      <c r="B1017" s="425" t="str">
        <f t="shared" si="58"/>
        <v>205567857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БЪЛГАРСКА ФИНАНСОВА КЪЩА АД</v>
      </c>
      <c r="B1018" s="425" t="str">
        <f t="shared" si="58"/>
        <v>205567857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БЪЛГАРСКА ФИНАНСОВА КЪЩА АД</v>
      </c>
      <c r="B1019" s="425" t="str">
        <f t="shared" si="58"/>
        <v>205567857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БЪЛГАРСКА ФИНАНСОВА КЪЩА АД</v>
      </c>
      <c r="B1020" s="425" t="str">
        <f t="shared" si="58"/>
        <v>205567857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БЪЛГАРСКА ФИНАНСОВА КЪЩА АД</v>
      </c>
      <c r="B1021" s="425" t="str">
        <f t="shared" si="58"/>
        <v>205567857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БЪЛГАРСКА ФИНАНСОВА КЪЩА АД</v>
      </c>
      <c r="B1022" s="425" t="str">
        <f t="shared" si="58"/>
        <v>205567857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БЪЛГАРСКА ФИНАНСОВА КЪЩА АД</v>
      </c>
      <c r="B1023" s="425" t="str">
        <f t="shared" si="58"/>
        <v>205567857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БЪЛГАРСКА ФИНАНСОВА КЪЩА АД</v>
      </c>
      <c r="B1024" s="425" t="str">
        <f t="shared" si="58"/>
        <v>205567857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БЪЛГАРСКА ФИНАНСОВА КЪЩА АД</v>
      </c>
      <c r="B1025" s="425" t="str">
        <f t="shared" si="58"/>
        <v>205567857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БЪЛГАРСКА ФИНАНСОВА КЪЩА АД</v>
      </c>
      <c r="B1026" s="425" t="str">
        <f t="shared" si="58"/>
        <v>205567857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БЪЛГАРСКА ФИНАНСОВА КЪЩА АД</v>
      </c>
      <c r="B1027" s="425" t="str">
        <f t="shared" si="58"/>
        <v>205567857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БЪЛГАРСКА ФИНАНСОВА КЪЩА АД</v>
      </c>
      <c r="B1028" s="425" t="str">
        <f t="shared" si="58"/>
        <v>205567857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БЪЛГАРСКА ФИНАНСОВА КЪЩА АД</v>
      </c>
      <c r="B1029" s="425" t="str">
        <f t="shared" si="58"/>
        <v>205567857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БЪЛГАРСКА ФИНАНСОВА КЪЩА АД</v>
      </c>
      <c r="B1030" s="425" t="str">
        <f t="shared" si="58"/>
        <v>205567857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БЪЛГАРСКА ФИНАНСОВА КЪЩА АД</v>
      </c>
      <c r="B1031" s="425" t="str">
        <f t="shared" si="58"/>
        <v>205567857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БЪЛГАРСКА ФИНАНСОВА КЪЩА АД</v>
      </c>
      <c r="B1032" s="425" t="str">
        <f t="shared" si="58"/>
        <v>205567857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БЪЛГАРСКА ФИНАНСОВА КЪЩА АД</v>
      </c>
      <c r="B1033" s="425" t="str">
        <f t="shared" si="58"/>
        <v>205567857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БЪЛГАРСКА ФИНАНСОВА КЪЩА АД</v>
      </c>
      <c r="B1034" s="425" t="str">
        <f t="shared" si="58"/>
        <v>205567857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БЪЛГАРСКА ФИНАНСОВА КЪЩА АД</v>
      </c>
      <c r="B1035" s="425" t="str">
        <f t="shared" si="58"/>
        <v>205567857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БЪЛГАРСКА ФИНАНСОВА КЪЩА АД</v>
      </c>
      <c r="B1036" s="425" t="str">
        <f t="shared" si="58"/>
        <v>205567857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БЪЛГАРСКА ФИНАНСОВА КЪЩА АД</v>
      </c>
      <c r="B1037" s="425" t="str">
        <f t="shared" si="58"/>
        <v>205567857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БЪЛГАРСКА ФИНАНСОВА КЪЩА АД</v>
      </c>
      <c r="B1038" s="425" t="str">
        <f t="shared" si="58"/>
        <v>205567857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БЪЛГАРСКА ФИНАНСОВА КЪЩА АД</v>
      </c>
      <c r="B1039" s="425" t="str">
        <f t="shared" si="58"/>
        <v>205567857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БЪЛГАРСКА ФИНАНСОВА КЪЩА АД</v>
      </c>
      <c r="B1040" s="425" t="str">
        <f t="shared" ref="B1040:B1103" si="61">pdeBulstat</f>
        <v>205567857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БЪЛГАРСКА ФИНАНСОВА КЪЩА АД</v>
      </c>
      <c r="B1041" s="425" t="str">
        <f t="shared" si="61"/>
        <v>205567857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БЪЛГАРСКА ФИНАНСОВА КЪЩА АД</v>
      </c>
      <c r="B1042" s="425" t="str">
        <f t="shared" si="61"/>
        <v>205567857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БЪЛГАРСКА ФИНАНСОВА КЪЩА АД</v>
      </c>
      <c r="B1043" s="425" t="str">
        <f t="shared" si="61"/>
        <v>205567857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БЪЛГАРСКА ФИНАНСОВА КЪЩА АД</v>
      </c>
      <c r="B1044" s="425" t="str">
        <f t="shared" si="61"/>
        <v>205567857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БЪЛГАРСКА ФИНАНСОВА КЪЩА АД</v>
      </c>
      <c r="B1045" s="425" t="str">
        <f t="shared" si="61"/>
        <v>205567857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БЪЛГАРСКА ФИНАНСОВА КЪЩА АД</v>
      </c>
      <c r="B1046" s="425" t="str">
        <f t="shared" si="61"/>
        <v>205567857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БЪЛГАРСКА ФИНАНСОВА КЪЩА АД</v>
      </c>
      <c r="B1047" s="425" t="str">
        <f t="shared" si="61"/>
        <v>205567857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БЪЛГАРСКА ФИНАНСОВА КЪЩА АД</v>
      </c>
      <c r="B1048" s="425" t="str">
        <f t="shared" si="61"/>
        <v>205567857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БЪЛГАРСКА ФИНАНСОВА КЪЩА АД</v>
      </c>
      <c r="B1049" s="425" t="str">
        <f t="shared" si="61"/>
        <v>205567857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БЪЛГАРСКА ФИНАНСОВА КЪЩА АД</v>
      </c>
      <c r="B1050" s="425" t="str">
        <f t="shared" si="61"/>
        <v>205567857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БЪЛГАРСКА ФИНАНСОВА КЪЩА АД</v>
      </c>
      <c r="B1051" s="425" t="str">
        <f t="shared" si="61"/>
        <v>205567857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БЪЛГАРСКА ФИНАНСОВА КЪЩА АД</v>
      </c>
      <c r="B1052" s="425" t="str">
        <f t="shared" si="61"/>
        <v>205567857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БЪЛГАРСКА ФИНАНСОВА КЪЩА АД</v>
      </c>
      <c r="B1053" s="425" t="str">
        <f t="shared" si="61"/>
        <v>205567857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БЪЛГАРСКА ФИНАНСОВА КЪЩА АД</v>
      </c>
      <c r="B1054" s="425" t="str">
        <f t="shared" si="61"/>
        <v>205567857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БЪЛГАРСКА ФИНАНСОВА КЪЩА АД</v>
      </c>
      <c r="B1055" s="425" t="str">
        <f t="shared" si="61"/>
        <v>205567857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БЪЛГАРСКА ФИНАНСОВА КЪЩА АД</v>
      </c>
      <c r="B1056" s="425" t="str">
        <f t="shared" si="61"/>
        <v>205567857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БЪЛГАРСКА ФИНАНСОВА КЪЩА АД</v>
      </c>
      <c r="B1057" s="425" t="str">
        <f t="shared" si="61"/>
        <v>205567857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БЪЛГАРСКА ФИНАНСОВА КЪЩА АД</v>
      </c>
      <c r="B1058" s="425" t="str">
        <f t="shared" si="61"/>
        <v>205567857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БЪЛГАРСКА ФИНАНСОВА КЪЩА АД</v>
      </c>
      <c r="B1059" s="425" t="str">
        <f t="shared" si="61"/>
        <v>205567857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БЪЛГАРСКА ФИНАНСОВА КЪЩА АД</v>
      </c>
      <c r="B1060" s="425" t="str">
        <f t="shared" si="61"/>
        <v>205567857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БЪЛГАРСКА ФИНАНСОВА КЪЩА АД</v>
      </c>
      <c r="B1061" s="425" t="str">
        <f t="shared" si="61"/>
        <v>205567857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БЪЛГАРСКА ФИНАНСОВА КЪЩА АД</v>
      </c>
      <c r="B1062" s="425" t="str">
        <f t="shared" si="61"/>
        <v>205567857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БЪЛГАРСКА ФИНАНСОВА КЪЩА АД</v>
      </c>
      <c r="B1063" s="425" t="str">
        <f t="shared" si="61"/>
        <v>205567857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БЪЛГАРСКА ФИНАНСОВА КЪЩА АД</v>
      </c>
      <c r="B1064" s="425" t="str">
        <f t="shared" si="61"/>
        <v>205567857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БЪЛГАРСКА ФИНАНСОВА КЪЩА АД</v>
      </c>
      <c r="B1065" s="425" t="str">
        <f t="shared" si="61"/>
        <v>205567857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БЪЛГАРСКА ФИНАНСОВА КЪЩА АД</v>
      </c>
      <c r="B1066" s="425" t="str">
        <f t="shared" si="61"/>
        <v>205567857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БЪЛГАРСКА ФИНАНСОВА КЪЩА АД</v>
      </c>
      <c r="B1067" s="425" t="str">
        <f t="shared" si="61"/>
        <v>205567857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БЪЛГАРСКА ФИНАНСОВА КЪЩА АД</v>
      </c>
      <c r="B1068" s="425" t="str">
        <f t="shared" si="61"/>
        <v>205567857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БЪЛГАРСКА ФИНАНСОВА КЪЩА АД</v>
      </c>
      <c r="B1069" s="425" t="str">
        <f t="shared" si="61"/>
        <v>205567857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БЪЛГАРСКА ФИНАНСОВА КЪЩА АД</v>
      </c>
      <c r="B1070" s="425" t="str">
        <f t="shared" si="61"/>
        <v>205567857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БЪЛГАРСКА ФИНАНСОВА КЪЩА АД</v>
      </c>
      <c r="B1071" s="425" t="str">
        <f t="shared" si="61"/>
        <v>205567857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БЪЛГАРСКА ФИНАНСОВА КЪЩА АД</v>
      </c>
      <c r="B1072" s="425" t="str">
        <f t="shared" si="61"/>
        <v>205567857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БЪЛГАРСКА ФИНАНСОВА КЪЩА АД</v>
      </c>
      <c r="B1073" s="425" t="str">
        <f t="shared" si="61"/>
        <v>205567857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БЪЛГАРСКА ФИНАНСОВА КЪЩА АД</v>
      </c>
      <c r="B1074" s="425" t="str">
        <f t="shared" si="61"/>
        <v>205567857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БЪЛГАРСКА ФИНАНСОВА КЪЩА АД</v>
      </c>
      <c r="B1075" s="425" t="str">
        <f t="shared" si="61"/>
        <v>205567857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БЪЛГАРСКА ФИНАНСОВА КЪЩА АД</v>
      </c>
      <c r="B1076" s="425" t="str">
        <f t="shared" si="61"/>
        <v>205567857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БЪЛГАРСКА ФИНАНСОВА КЪЩА АД</v>
      </c>
      <c r="B1077" s="425" t="str">
        <f t="shared" si="61"/>
        <v>205567857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БЪЛГАРСКА ФИНАНСОВА КЪЩА АД</v>
      </c>
      <c r="B1078" s="425" t="str">
        <f t="shared" si="61"/>
        <v>205567857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БЪЛГАРСКА ФИНАНСОВА КЪЩА АД</v>
      </c>
      <c r="B1079" s="425" t="str">
        <f t="shared" si="61"/>
        <v>205567857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БЪЛГАРСКА ФИНАНСОВА КЪЩА АД</v>
      </c>
      <c r="B1080" s="425" t="str">
        <f t="shared" si="61"/>
        <v>205567857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БЪЛГАРСКА ФИНАНСОВА КЪЩА АД</v>
      </c>
      <c r="B1081" s="425" t="str">
        <f t="shared" si="61"/>
        <v>205567857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БЪЛГАРСКА ФИНАНСОВА КЪЩА АД</v>
      </c>
      <c r="B1082" s="425" t="str">
        <f t="shared" si="61"/>
        <v>205567857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БЪЛГАРСКА ФИНАНСОВА КЪЩА АД</v>
      </c>
      <c r="B1083" s="425" t="str">
        <f t="shared" si="61"/>
        <v>205567857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БЪЛГАРСКА ФИНАНСОВА КЪЩА АД</v>
      </c>
      <c r="B1084" s="425" t="str">
        <f t="shared" si="61"/>
        <v>205567857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БЪЛГАРСКА ФИНАНСОВА КЪЩА АД</v>
      </c>
      <c r="B1085" s="425" t="str">
        <f t="shared" si="61"/>
        <v>205567857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БЪЛГАРСКА ФИНАНСОВА КЪЩА АД</v>
      </c>
      <c r="B1086" s="425" t="str">
        <f t="shared" si="61"/>
        <v>205567857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БЪЛГАРСКА ФИНАНСОВА КЪЩА АД</v>
      </c>
      <c r="B1087" s="425" t="str">
        <f t="shared" si="61"/>
        <v>205567857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БЪЛГАРСКА ФИНАНСОВА КЪЩА АД</v>
      </c>
      <c r="B1088" s="425" t="str">
        <f t="shared" si="61"/>
        <v>205567857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БЪЛГАРСКА ФИНАНСОВА КЪЩА АД</v>
      </c>
      <c r="B1089" s="425" t="str">
        <f t="shared" si="61"/>
        <v>205567857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БЪЛГАРСКА ФИНАНСОВА КЪЩА АД</v>
      </c>
      <c r="B1090" s="425" t="str">
        <f t="shared" si="61"/>
        <v>205567857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БЪЛГАРСКА ФИНАНСОВА КЪЩА АД</v>
      </c>
      <c r="B1091" s="425" t="str">
        <f t="shared" si="61"/>
        <v>205567857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БЪЛГАРСКА ФИНАНСОВА КЪЩА АД</v>
      </c>
      <c r="B1092" s="425" t="str">
        <f t="shared" si="61"/>
        <v>205567857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БЪЛГАРСКА ФИНАНСОВА КЪЩА АД</v>
      </c>
      <c r="B1093" s="425" t="str">
        <f t="shared" si="61"/>
        <v>205567857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БЪЛГАРСКА ФИНАНСОВА КЪЩА АД</v>
      </c>
      <c r="B1094" s="425" t="str">
        <f t="shared" si="61"/>
        <v>205567857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БЪЛГАРСКА ФИНАНСОВА КЪЩА АД</v>
      </c>
      <c r="B1095" s="425" t="str">
        <f t="shared" si="61"/>
        <v>205567857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БЪЛГАРСКА ФИНАНСОВА КЪЩА АД</v>
      </c>
      <c r="B1096" s="425" t="str">
        <f t="shared" si="61"/>
        <v>205567857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БЪЛГАРСКА ФИНАНСОВА КЪЩА АД</v>
      </c>
      <c r="B1097" s="425" t="str">
        <f t="shared" si="61"/>
        <v>205567857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БЪЛГАРСКА ФИНАНСОВА КЪЩА АД</v>
      </c>
      <c r="B1098" s="425" t="str">
        <f t="shared" si="61"/>
        <v>205567857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БЪЛГАРСКА ФИНАНСОВА КЪЩА АД</v>
      </c>
      <c r="B1099" s="425" t="str">
        <f t="shared" si="61"/>
        <v>205567857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БЪЛГАРСКА ФИНАНСОВА КЪЩА АД</v>
      </c>
      <c r="B1100" s="425" t="str">
        <f t="shared" si="61"/>
        <v>205567857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БЪЛГАРСКА ФИНАНСОВА КЪЩА АД</v>
      </c>
      <c r="B1101" s="425" t="str">
        <f t="shared" si="61"/>
        <v>205567857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БЪЛГАРСКА ФИНАНСОВА КЪЩА АД</v>
      </c>
      <c r="B1102" s="425" t="str">
        <f t="shared" si="61"/>
        <v>205567857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БЪЛГАРСКА ФИНАНСОВА КЪЩА АД</v>
      </c>
      <c r="B1103" s="425" t="str">
        <f t="shared" si="61"/>
        <v>205567857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БЪЛГАРСКА ФИНАНСОВА КЪЩА АД</v>
      </c>
      <c r="B1104" s="425" t="str">
        <f t="shared" ref="B1104:B1167" si="64">pdeBulstat</f>
        <v>205567857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БЪЛГАРСКА ФИНАНСОВА КЪЩА АД</v>
      </c>
      <c r="B1105" s="425" t="str">
        <f t="shared" si="64"/>
        <v>205567857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БЪЛГАРСКА ФИНАНСОВА КЪЩА АД</v>
      </c>
      <c r="B1106" s="425" t="str">
        <f t="shared" si="64"/>
        <v>205567857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БЪЛГАРСКА ФИНАНСОВА КЪЩА АД</v>
      </c>
      <c r="B1107" s="425" t="str">
        <f t="shared" si="64"/>
        <v>205567857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БЪЛГАРСКА ФИНАНСОВА КЪЩА АД</v>
      </c>
      <c r="B1108" s="425" t="str">
        <f t="shared" si="64"/>
        <v>205567857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БЪЛГАРСКА ФИНАНСОВА КЪЩА АД</v>
      </c>
      <c r="B1109" s="425" t="str">
        <f t="shared" si="64"/>
        <v>205567857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БЪЛГАРСКА ФИНАНСОВА КЪЩА АД</v>
      </c>
      <c r="B1110" s="425" t="str">
        <f t="shared" si="64"/>
        <v>205567857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БЪЛГАРСКА ФИНАНСОВА КЪЩА АД</v>
      </c>
      <c r="B1111" s="425" t="str">
        <f t="shared" si="64"/>
        <v>205567857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БЪЛГАРСКА ФИНАНСОВА КЪЩА АД</v>
      </c>
      <c r="B1112" s="425" t="str">
        <f t="shared" si="64"/>
        <v>205567857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БЪЛГАРСКА ФИНАНСОВА КЪЩА АД</v>
      </c>
      <c r="B1113" s="425" t="str">
        <f t="shared" si="64"/>
        <v>205567857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БЪЛГАРСКА ФИНАНСОВА КЪЩА АД</v>
      </c>
      <c r="B1114" s="425" t="str">
        <f t="shared" si="64"/>
        <v>205567857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БЪЛГАРСКА ФИНАНСОВА КЪЩА АД</v>
      </c>
      <c r="B1115" s="425" t="str">
        <f t="shared" si="64"/>
        <v>205567857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БЪЛГАРСКА ФИНАНСОВА КЪЩА АД</v>
      </c>
      <c r="B1116" s="425" t="str">
        <f t="shared" si="64"/>
        <v>205567857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БЪЛГАРСКА ФИНАНСОВА КЪЩА АД</v>
      </c>
      <c r="B1117" s="425" t="str">
        <f t="shared" si="64"/>
        <v>205567857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БЪЛГАРСКА ФИНАНСОВА КЪЩА АД</v>
      </c>
      <c r="B1118" s="425" t="str">
        <f t="shared" si="64"/>
        <v>205567857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БЪЛГАРСКА ФИНАНСОВА КЪЩА АД</v>
      </c>
      <c r="B1119" s="425" t="str">
        <f t="shared" si="64"/>
        <v>205567857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БЪЛГАРСКА ФИНАНСОВА КЪЩА АД</v>
      </c>
      <c r="B1120" s="425" t="str">
        <f t="shared" si="64"/>
        <v>205567857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БЪЛГАРСКА ФИНАНСОВА КЪЩА АД</v>
      </c>
      <c r="B1121" s="425" t="str">
        <f t="shared" si="64"/>
        <v>205567857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БЪЛГАРСКА ФИНАНСОВА КЪЩА АД</v>
      </c>
      <c r="B1122" s="425" t="str">
        <f t="shared" si="64"/>
        <v>205567857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БЪЛГАРСКА ФИНАНСОВА КЪЩА АД</v>
      </c>
      <c r="B1123" s="425" t="str">
        <f t="shared" si="64"/>
        <v>205567857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БЪЛГАРСКА ФИНАНСОВА КЪЩА АД</v>
      </c>
      <c r="B1124" s="425" t="str">
        <f t="shared" si="64"/>
        <v>205567857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БЪЛГАРСКА ФИНАНСОВА КЪЩА АД</v>
      </c>
      <c r="B1125" s="425" t="str">
        <f t="shared" si="64"/>
        <v>205567857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БЪЛГАРСКА ФИНАНСОВА КЪЩА АД</v>
      </c>
      <c r="B1126" s="425" t="str">
        <f t="shared" si="64"/>
        <v>205567857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БЪЛГАРСКА ФИНАНСОВА КЪЩА АД</v>
      </c>
      <c r="B1127" s="425" t="str">
        <f t="shared" si="64"/>
        <v>205567857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БЪЛГАРСКА ФИНАНСОВА КЪЩА АД</v>
      </c>
      <c r="B1128" s="425" t="str">
        <f t="shared" si="64"/>
        <v>205567857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БЪЛГАРСКА ФИНАНСОВА КЪЩА АД</v>
      </c>
      <c r="B1129" s="425" t="str">
        <f t="shared" si="64"/>
        <v>205567857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БЪЛГАРСКА ФИНАНСОВА КЪЩА АД</v>
      </c>
      <c r="B1130" s="425" t="str">
        <f t="shared" si="64"/>
        <v>205567857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БЪЛГАРСКА ФИНАНСОВА КЪЩА АД</v>
      </c>
      <c r="B1131" s="425" t="str">
        <f t="shared" si="64"/>
        <v>205567857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БЪЛГАРСКА ФИНАНСОВА КЪЩА АД</v>
      </c>
      <c r="B1132" s="425" t="str">
        <f t="shared" si="64"/>
        <v>205567857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БЪЛГАРСКА ФИНАНСОВА КЪЩА АД</v>
      </c>
      <c r="B1133" s="425" t="str">
        <f t="shared" si="64"/>
        <v>205567857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БЪЛГАРСКА ФИНАНСОВА КЪЩА АД</v>
      </c>
      <c r="B1134" s="425" t="str">
        <f t="shared" si="64"/>
        <v>205567857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БЪЛГАРСКА ФИНАНСОВА КЪЩА АД</v>
      </c>
      <c r="B1135" s="425" t="str">
        <f t="shared" si="64"/>
        <v>205567857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БЪЛГАРСКА ФИНАНСОВА КЪЩА АД</v>
      </c>
      <c r="B1136" s="425" t="str">
        <f t="shared" si="64"/>
        <v>205567857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БЪЛГАРСКА ФИНАНСОВА КЪЩА АД</v>
      </c>
      <c r="B1137" s="425" t="str">
        <f t="shared" si="64"/>
        <v>205567857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БЪЛГАРСКА ФИНАНСОВА КЪЩА АД</v>
      </c>
      <c r="B1138" s="425" t="str">
        <f t="shared" si="64"/>
        <v>205567857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БЪЛГАРСКА ФИНАНСОВА КЪЩА АД</v>
      </c>
      <c r="B1139" s="425" t="str">
        <f t="shared" si="64"/>
        <v>205567857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БЪЛГАРСКА ФИНАНСОВА КЪЩА АД</v>
      </c>
      <c r="B1140" s="425" t="str">
        <f t="shared" si="64"/>
        <v>205567857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БЪЛГАРСКА ФИНАНСОВА КЪЩА АД</v>
      </c>
      <c r="B1141" s="425" t="str">
        <f t="shared" si="64"/>
        <v>205567857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БЪЛГАРСКА ФИНАНСОВА КЪЩА АД</v>
      </c>
      <c r="B1142" s="425" t="str">
        <f t="shared" si="64"/>
        <v>205567857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БЪЛГАРСКА ФИНАНСОВА КЪЩА АД</v>
      </c>
      <c r="B1143" s="425" t="str">
        <f t="shared" si="64"/>
        <v>205567857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БЪЛГАРСКА ФИНАНСОВА КЪЩА АД</v>
      </c>
      <c r="B1144" s="425" t="str">
        <f t="shared" si="64"/>
        <v>205567857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БЪЛГАРСКА ФИНАНСОВА КЪЩА АД</v>
      </c>
      <c r="B1145" s="425" t="str">
        <f t="shared" si="64"/>
        <v>205567857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БЪЛГАРСКА ФИНАНСОВА КЪЩА АД</v>
      </c>
      <c r="B1146" s="425" t="str">
        <f t="shared" si="64"/>
        <v>205567857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БЪЛГАРСКА ФИНАНСОВА КЪЩА АД</v>
      </c>
      <c r="B1147" s="425" t="str">
        <f t="shared" si="64"/>
        <v>205567857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БЪЛГАРСКА ФИНАНСОВА КЪЩА АД</v>
      </c>
      <c r="B1148" s="425" t="str">
        <f t="shared" si="64"/>
        <v>205567857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БЪЛГАРСКА ФИНАНСОВА КЪЩА АД</v>
      </c>
      <c r="B1149" s="425" t="str">
        <f t="shared" si="64"/>
        <v>205567857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БЪЛГАРСКА ФИНАНСОВА КЪЩА АД</v>
      </c>
      <c r="B1150" s="425" t="str">
        <f t="shared" si="64"/>
        <v>205567857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БЪЛГАРСКА ФИНАНСОВА КЪЩА АД</v>
      </c>
      <c r="B1151" s="425" t="str">
        <f t="shared" si="64"/>
        <v>205567857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БЪЛГАРСКА ФИНАНСОВА КЪЩА АД</v>
      </c>
      <c r="B1152" s="425" t="str">
        <f t="shared" si="64"/>
        <v>205567857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БЪЛГАРСКА ФИНАНСОВА КЪЩА АД</v>
      </c>
      <c r="B1153" s="425" t="str">
        <f t="shared" si="64"/>
        <v>205567857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БЪЛГАРСКА ФИНАНСОВА КЪЩА АД</v>
      </c>
      <c r="B1154" s="425" t="str">
        <f t="shared" si="64"/>
        <v>205567857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БЪЛГАРСКА ФИНАНСОВА КЪЩА АД</v>
      </c>
      <c r="B1155" s="425" t="str">
        <f t="shared" si="64"/>
        <v>205567857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БЪЛГАРСКА ФИНАНСОВА КЪЩА АД</v>
      </c>
      <c r="B1156" s="425" t="str">
        <f t="shared" si="64"/>
        <v>205567857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БЪЛГАРСКА ФИНАНСОВА КЪЩА АД</v>
      </c>
      <c r="B1157" s="425" t="str">
        <f t="shared" si="64"/>
        <v>205567857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БЪЛГАРСКА ФИНАНСОВА КЪЩА АД</v>
      </c>
      <c r="B1158" s="425" t="str">
        <f t="shared" si="64"/>
        <v>205567857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БЪЛГАРСКА ФИНАНСОВА КЪЩА АД</v>
      </c>
      <c r="B1159" s="425" t="str">
        <f t="shared" si="64"/>
        <v>205567857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БЪЛГАРСКА ФИНАНСОВА КЪЩА АД</v>
      </c>
      <c r="B1160" s="425" t="str">
        <f t="shared" si="64"/>
        <v>205567857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БЪЛГАРСКА ФИНАНСОВА КЪЩА АД</v>
      </c>
      <c r="B1161" s="425" t="str">
        <f t="shared" si="64"/>
        <v>205567857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БЪЛГАРСКА ФИНАНСОВА КЪЩА АД</v>
      </c>
      <c r="B1162" s="425" t="str">
        <f t="shared" si="64"/>
        <v>205567857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БЪЛГАРСКА ФИНАНСОВА КЪЩА АД</v>
      </c>
      <c r="B1163" s="425" t="str">
        <f t="shared" si="64"/>
        <v>205567857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БЪЛГАРСКА ФИНАНСОВА КЪЩА АД</v>
      </c>
      <c r="B1164" s="425" t="str">
        <f t="shared" si="64"/>
        <v>205567857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БЪЛГАРСКА ФИНАНСОВА КЪЩА АД</v>
      </c>
      <c r="B1165" s="425" t="str">
        <f t="shared" si="64"/>
        <v>205567857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БЪЛГАРСКА ФИНАНСОВА КЪЩА АД</v>
      </c>
      <c r="B1166" s="425" t="str">
        <f t="shared" si="64"/>
        <v>205567857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БЪЛГАРСКА ФИНАНСОВА КЪЩА АД</v>
      </c>
      <c r="B1167" s="425" t="str">
        <f t="shared" si="64"/>
        <v>205567857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БЪЛГАРСКА ФИНАНСОВА КЪЩА АД</v>
      </c>
      <c r="B1168" s="425" t="str">
        <f t="shared" ref="B1168:B1195" si="67">pdeBulstat</f>
        <v>205567857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БЪЛГАРСКА ФИНАНСОВА КЪЩА АД</v>
      </c>
      <c r="B1169" s="425" t="str">
        <f t="shared" si="67"/>
        <v>205567857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БЪЛГАРСКА ФИНАНСОВА КЪЩА АД</v>
      </c>
      <c r="B1170" s="425" t="str">
        <f t="shared" si="67"/>
        <v>205567857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БЪЛГАРСКА ФИНАНСОВА КЪЩА АД</v>
      </c>
      <c r="B1171" s="425" t="str">
        <f t="shared" si="67"/>
        <v>205567857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БЪЛГАРСКА ФИНАНСОВА КЪЩА АД</v>
      </c>
      <c r="B1172" s="425" t="str">
        <f t="shared" si="67"/>
        <v>205567857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БЪЛГАРСКА ФИНАНСОВА КЪЩА АД</v>
      </c>
      <c r="B1173" s="425" t="str">
        <f t="shared" si="67"/>
        <v>205567857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БЪЛГАРСКА ФИНАНСОВА КЪЩА АД</v>
      </c>
      <c r="B1174" s="425" t="str">
        <f t="shared" si="67"/>
        <v>205567857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БЪЛГАРСКА ФИНАНСОВА КЪЩА АД</v>
      </c>
      <c r="B1175" s="425" t="str">
        <f t="shared" si="67"/>
        <v>205567857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БЪЛГАРСКА ФИНАНСОВА КЪЩА АД</v>
      </c>
      <c r="B1176" s="425" t="str">
        <f t="shared" si="67"/>
        <v>205567857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БЪЛГАРСКА ФИНАНСОВА КЪЩА АД</v>
      </c>
      <c r="B1177" s="425" t="str">
        <f t="shared" si="67"/>
        <v>205567857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БЪЛГАРСКА ФИНАНСОВА КЪЩА АД</v>
      </c>
      <c r="B1178" s="425" t="str">
        <f t="shared" si="67"/>
        <v>205567857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БЪЛГАРСКА ФИНАНСОВА КЪЩА АД</v>
      </c>
      <c r="B1179" s="425" t="str">
        <f t="shared" si="67"/>
        <v>205567857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БЪЛГАРСКА ФИНАНСОВА КЪЩА АД</v>
      </c>
      <c r="B1180" s="425" t="str">
        <f t="shared" si="67"/>
        <v>205567857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БЪЛГАРСКА ФИНАНСОВА КЪЩА АД</v>
      </c>
      <c r="B1181" s="425" t="str">
        <f t="shared" si="67"/>
        <v>205567857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БЪЛГАРСКА ФИНАНСОВА КЪЩА АД</v>
      </c>
      <c r="B1182" s="425" t="str">
        <f t="shared" si="67"/>
        <v>205567857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БЪЛГАРСКА ФИНАНСОВА КЪЩА АД</v>
      </c>
      <c r="B1183" s="425" t="str">
        <f t="shared" si="67"/>
        <v>205567857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БЪЛГАРСКА ФИНАНСОВА КЪЩА АД</v>
      </c>
      <c r="B1184" s="425" t="str">
        <f t="shared" si="67"/>
        <v>205567857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БЪЛГАРСКА ФИНАНСОВА КЪЩА АД</v>
      </c>
      <c r="B1185" s="425" t="str">
        <f t="shared" si="67"/>
        <v>205567857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БЪЛГАРСКА ФИНАНСОВА КЪЩА АД</v>
      </c>
      <c r="B1186" s="425" t="str">
        <f t="shared" si="67"/>
        <v>205567857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БЪЛГАРСКА ФИНАНСОВА КЪЩА АД</v>
      </c>
      <c r="B1187" s="425" t="str">
        <f t="shared" si="67"/>
        <v>205567857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БЪЛГАРСКА ФИНАНСОВА КЪЩА АД</v>
      </c>
      <c r="B1188" s="425" t="str">
        <f t="shared" si="67"/>
        <v>205567857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БЪЛГАРСКА ФИНАНСОВА КЪЩА АД</v>
      </c>
      <c r="B1189" s="425" t="str">
        <f t="shared" si="67"/>
        <v>205567857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БЪЛГАРСКА ФИНАНСОВА КЪЩА АД</v>
      </c>
      <c r="B1190" s="425" t="str">
        <f t="shared" si="67"/>
        <v>205567857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БЪЛГАРСКА ФИНАНСОВА КЪЩА АД</v>
      </c>
      <c r="B1191" s="425" t="str">
        <f t="shared" si="67"/>
        <v>205567857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БЪЛГАРСКА ФИНАНСОВА КЪЩА АД</v>
      </c>
      <c r="B1192" s="425" t="str">
        <f t="shared" si="67"/>
        <v>205567857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БЪЛГАРСКА ФИНАНСОВА КЪЩА АД</v>
      </c>
      <c r="B1193" s="425" t="str">
        <f t="shared" si="67"/>
        <v>205567857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БЪЛГАРСКА ФИНАНСОВА КЪЩА АД</v>
      </c>
      <c r="B1194" s="425" t="str">
        <f t="shared" si="67"/>
        <v>205567857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БЪЛГАРСКА ФИНАНСОВА КЪЩА АД</v>
      </c>
      <c r="B1195" s="425" t="str">
        <f t="shared" si="67"/>
        <v>205567857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БЪЛГАРСКА ФИНАНСОВА КЪЩА АД</v>
      </c>
      <c r="B1197" s="425" t="str">
        <f t="shared" ref="B1197:B1228" si="70">pdeBulstat</f>
        <v>205567857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БЪЛГАРСКА ФИНАНСОВА КЪЩА АД</v>
      </c>
      <c r="B1198" s="425" t="str">
        <f t="shared" si="70"/>
        <v>205567857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БЪЛГАРСКА ФИНАНСОВА КЪЩА АД</v>
      </c>
      <c r="B1199" s="425" t="str">
        <f t="shared" si="70"/>
        <v>205567857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БЪЛГАРСКА ФИНАНСОВА КЪЩА АД</v>
      </c>
      <c r="B1200" s="425" t="str">
        <f t="shared" si="70"/>
        <v>205567857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БЪЛГАРСКА ФИНАНСОВА КЪЩА АД</v>
      </c>
      <c r="B1201" s="425" t="str">
        <f t="shared" si="70"/>
        <v>205567857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БЪЛГАРСКА ФИНАНСОВА КЪЩА АД</v>
      </c>
      <c r="B1202" s="425" t="str">
        <f t="shared" si="70"/>
        <v>205567857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БЪЛГАРСКА ФИНАНСОВА КЪЩА АД</v>
      </c>
      <c r="B1203" s="425" t="str">
        <f t="shared" si="70"/>
        <v>205567857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БЪЛГАРСКА ФИНАНСОВА КЪЩА АД</v>
      </c>
      <c r="B1204" s="425" t="str">
        <f t="shared" si="70"/>
        <v>205567857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БЪЛГАРСКА ФИНАНСОВА КЪЩА АД</v>
      </c>
      <c r="B1205" s="425" t="str">
        <f t="shared" si="70"/>
        <v>205567857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БЪЛГАРСКА ФИНАНСОВА КЪЩА АД</v>
      </c>
      <c r="B1206" s="425" t="str">
        <f t="shared" si="70"/>
        <v>205567857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БЪЛГАРСКА ФИНАНСОВА КЪЩА АД</v>
      </c>
      <c r="B1207" s="425" t="str">
        <f t="shared" si="70"/>
        <v>205567857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БЪЛГАРСКА ФИНАНСОВА КЪЩА АД</v>
      </c>
      <c r="B1208" s="425" t="str">
        <f t="shared" si="70"/>
        <v>205567857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БЪЛГАРСКА ФИНАНСОВА КЪЩА АД</v>
      </c>
      <c r="B1209" s="425" t="str">
        <f t="shared" si="70"/>
        <v>205567857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БЪЛГАРСКА ФИНАНСОВА КЪЩА АД</v>
      </c>
      <c r="B1210" s="425" t="str">
        <f t="shared" si="70"/>
        <v>205567857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БЪЛГАРСКА ФИНАНСОВА КЪЩА АД</v>
      </c>
      <c r="B1211" s="425" t="str">
        <f t="shared" si="70"/>
        <v>205567857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БЪЛГАРСКА ФИНАНСОВА КЪЩА АД</v>
      </c>
      <c r="B1212" s="425" t="str">
        <f t="shared" si="70"/>
        <v>205567857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БЪЛГАРСКА ФИНАНСОВА КЪЩА АД</v>
      </c>
      <c r="B1213" s="425" t="str">
        <f t="shared" si="70"/>
        <v>205567857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БЪЛГАРСКА ФИНАНСОВА КЪЩА АД</v>
      </c>
      <c r="B1214" s="425" t="str">
        <f t="shared" si="70"/>
        <v>205567857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БЪЛГАРСКА ФИНАНСОВА КЪЩА АД</v>
      </c>
      <c r="B1215" s="425" t="str">
        <f t="shared" si="70"/>
        <v>205567857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БЪЛГАРСКА ФИНАНСОВА КЪЩА АД</v>
      </c>
      <c r="B1216" s="425" t="str">
        <f t="shared" si="70"/>
        <v>205567857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БЪЛГАРСКА ФИНАНСОВА КЪЩА АД</v>
      </c>
      <c r="B1217" s="425" t="str">
        <f t="shared" si="70"/>
        <v>205567857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БЪЛГАРСКА ФИНАНСОВА КЪЩА АД</v>
      </c>
      <c r="B1218" s="425" t="str">
        <f t="shared" si="70"/>
        <v>205567857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БЪЛГАРСКА ФИНАНСОВА КЪЩА АД</v>
      </c>
      <c r="B1219" s="425" t="str">
        <f t="shared" si="70"/>
        <v>205567857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БЪЛГАРСКА ФИНАНСОВА КЪЩА АД</v>
      </c>
      <c r="B1220" s="425" t="str">
        <f t="shared" si="70"/>
        <v>205567857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БЪЛГАРСКА ФИНАНСОВА КЪЩА АД</v>
      </c>
      <c r="B1221" s="425" t="str">
        <f t="shared" si="70"/>
        <v>205567857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БЪЛГАРСКА ФИНАНСОВА КЪЩА АД</v>
      </c>
      <c r="B1222" s="425" t="str">
        <f t="shared" si="70"/>
        <v>205567857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БЪЛГАРСКА ФИНАНСОВА КЪЩА АД</v>
      </c>
      <c r="B1223" s="425" t="str">
        <f t="shared" si="70"/>
        <v>205567857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БЪЛГАРСКА ФИНАНСОВА КЪЩА АД</v>
      </c>
      <c r="B1224" s="425" t="str">
        <f t="shared" si="70"/>
        <v>205567857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БЪЛГАРСКА ФИНАНСОВА КЪЩА АД</v>
      </c>
      <c r="B1225" s="425" t="str">
        <f t="shared" si="70"/>
        <v>205567857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БЪЛГАРСКА ФИНАНСОВА КЪЩА АД</v>
      </c>
      <c r="B1226" s="425" t="str">
        <f t="shared" si="70"/>
        <v>205567857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БЪЛГАРСКА ФИНАНСОВА КЪЩА АД</v>
      </c>
      <c r="B1227" s="425" t="str">
        <f t="shared" si="70"/>
        <v>205567857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БЪЛГАРСКА ФИНАНСОВА КЪЩА АД</v>
      </c>
      <c r="B1228" s="425" t="str">
        <f t="shared" si="70"/>
        <v>205567857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БЪЛГАРСКА ФИНАНСОВА КЪЩА АД</v>
      </c>
      <c r="B1229" s="425" t="str">
        <f t="shared" ref="B1229:B1260" si="73">pdeBulstat</f>
        <v>205567857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БЪЛГАРСКА ФИНАНСОВА КЪЩА АД</v>
      </c>
      <c r="B1230" s="425" t="str">
        <f t="shared" si="73"/>
        <v>205567857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БЪЛГАРСКА ФИНАНСОВА КЪЩА АД</v>
      </c>
      <c r="B1231" s="425" t="str">
        <f t="shared" si="73"/>
        <v>205567857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БЪЛГАРСКА ФИНАНСОВА КЪЩА АД</v>
      </c>
      <c r="B1232" s="425" t="str">
        <f t="shared" si="73"/>
        <v>205567857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БЪЛГАРСКА ФИНАНСОВА КЪЩА АД</v>
      </c>
      <c r="B1233" s="425" t="str">
        <f t="shared" si="73"/>
        <v>205567857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БЪЛГАРСКА ФИНАНСОВА КЪЩА АД</v>
      </c>
      <c r="B1234" s="425" t="str">
        <f t="shared" si="73"/>
        <v>205567857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БЪЛГАРСКА ФИНАНСОВА КЪЩА АД</v>
      </c>
      <c r="B1235" s="425" t="str">
        <f t="shared" si="73"/>
        <v>205567857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БЪЛГАРСКА ФИНАНСОВА КЪЩА АД</v>
      </c>
      <c r="B1236" s="425" t="str">
        <f t="shared" si="73"/>
        <v>205567857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БЪЛГАРСКА ФИНАНСОВА КЪЩА АД</v>
      </c>
      <c r="B1237" s="425" t="str">
        <f t="shared" si="73"/>
        <v>205567857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БЪЛГАРСКА ФИНАНСОВА КЪЩА АД</v>
      </c>
      <c r="B1238" s="425" t="str">
        <f t="shared" si="73"/>
        <v>205567857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БЪЛГАРСКА ФИНАНСОВА КЪЩА АД</v>
      </c>
      <c r="B1239" s="425" t="str">
        <f t="shared" si="73"/>
        <v>205567857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БЪЛГАРСКА ФИНАНСОВА КЪЩА АД</v>
      </c>
      <c r="B1240" s="425" t="str">
        <f t="shared" si="73"/>
        <v>205567857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БЪЛГАРСКА ФИНАНСОВА КЪЩА АД</v>
      </c>
      <c r="B1241" s="425" t="str">
        <f t="shared" si="73"/>
        <v>205567857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БЪЛГАРСКА ФИНАНСОВА КЪЩА АД</v>
      </c>
      <c r="B1242" s="425" t="str">
        <f t="shared" si="73"/>
        <v>205567857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БЪЛГАРСКА ФИНАНСОВА КЪЩА АД</v>
      </c>
      <c r="B1243" s="425" t="str">
        <f t="shared" si="73"/>
        <v>205567857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БЪЛГАРСКА ФИНАНСОВА КЪЩА АД</v>
      </c>
      <c r="B1244" s="425" t="str">
        <f t="shared" si="73"/>
        <v>205567857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БЪЛГАРСКА ФИНАНСОВА КЪЩА АД</v>
      </c>
      <c r="B1245" s="425" t="str">
        <f t="shared" si="73"/>
        <v>205567857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БЪЛГАРСКА ФИНАНСОВА КЪЩА АД</v>
      </c>
      <c r="B1246" s="425" t="str">
        <f t="shared" si="73"/>
        <v>205567857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БЪЛГАРСКА ФИНАНСОВА КЪЩА АД</v>
      </c>
      <c r="B1247" s="425" t="str">
        <f t="shared" si="73"/>
        <v>205567857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БЪЛГАРСКА ФИНАНСОВА КЪЩА АД</v>
      </c>
      <c r="B1248" s="425" t="str">
        <f t="shared" si="73"/>
        <v>205567857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БЪЛГАРСКА ФИНАНСОВА КЪЩА АД</v>
      </c>
      <c r="B1249" s="425" t="str">
        <f t="shared" si="73"/>
        <v>205567857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БЪЛГАРСКА ФИНАНСОВА КЪЩА АД</v>
      </c>
      <c r="B1250" s="425" t="str">
        <f t="shared" si="73"/>
        <v>205567857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БЪЛГАРСКА ФИНАНСОВА КЪЩА АД</v>
      </c>
      <c r="B1251" s="425" t="str">
        <f t="shared" si="73"/>
        <v>205567857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БЪЛГАРСКА ФИНАНСОВА КЪЩА АД</v>
      </c>
      <c r="B1252" s="425" t="str">
        <f t="shared" si="73"/>
        <v>205567857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БЪЛГАРСКА ФИНАНСОВА КЪЩА АД</v>
      </c>
      <c r="B1253" s="425" t="str">
        <f t="shared" si="73"/>
        <v>205567857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БЪЛГАРСКА ФИНАНСОВА КЪЩА АД</v>
      </c>
      <c r="B1254" s="425" t="str">
        <f t="shared" si="73"/>
        <v>205567857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БЪЛГАРСКА ФИНАНСОВА КЪЩА АД</v>
      </c>
      <c r="B1255" s="425" t="str">
        <f t="shared" si="73"/>
        <v>205567857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БЪЛГАРСКА ФИНАНСОВА КЪЩА АД</v>
      </c>
      <c r="B1256" s="425" t="str">
        <f t="shared" si="73"/>
        <v>205567857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БЪЛГАРСКА ФИНАНСОВА КЪЩА АД</v>
      </c>
      <c r="B1257" s="425" t="str">
        <f t="shared" si="73"/>
        <v>205567857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БЪЛГАРСКА ФИНАНСОВА КЪЩА АД</v>
      </c>
      <c r="B1258" s="425" t="str">
        <f t="shared" si="73"/>
        <v>205567857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БЪЛГАРСКА ФИНАНСОВА КЪЩА АД</v>
      </c>
      <c r="B1259" s="425" t="str">
        <f t="shared" si="73"/>
        <v>205567857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БЪЛГАРСКА ФИНАНСОВА КЪЩА АД</v>
      </c>
      <c r="B1260" s="425" t="str">
        <f t="shared" si="73"/>
        <v>205567857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БЪЛГАРСКА ФИНАНСОВА КЪЩА АД</v>
      </c>
      <c r="B1261" s="425" t="str">
        <f t="shared" ref="B1261:B1294" si="76">pdeBulstat</f>
        <v>205567857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БЪЛГАРСКА ФИНАНСОВА КЪЩА АД</v>
      </c>
      <c r="B1262" s="425" t="str">
        <f t="shared" si="76"/>
        <v>205567857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БЪЛГАРСКА ФИНАНСОВА КЪЩА АД</v>
      </c>
      <c r="B1263" s="425" t="str">
        <f t="shared" si="76"/>
        <v>205567857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БЪЛГАРСКА ФИНАНСОВА КЪЩА АД</v>
      </c>
      <c r="B1264" s="425" t="str">
        <f t="shared" si="76"/>
        <v>205567857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БЪЛГАРСКА ФИНАНСОВА КЪЩА АД</v>
      </c>
      <c r="B1265" s="425" t="str">
        <f t="shared" si="76"/>
        <v>205567857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БЪЛГАРСКА ФИНАНСОВА КЪЩА АД</v>
      </c>
      <c r="B1266" s="425" t="str">
        <f t="shared" si="76"/>
        <v>205567857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БЪЛГАРСКА ФИНАНСОВА КЪЩА АД</v>
      </c>
      <c r="B1267" s="425" t="str">
        <f t="shared" si="76"/>
        <v>205567857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БЪЛГАРСКА ФИНАНСОВА КЪЩА АД</v>
      </c>
      <c r="B1268" s="425" t="str">
        <f t="shared" si="76"/>
        <v>205567857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БЪЛГАРСКА ФИНАНСОВА КЪЩА АД</v>
      </c>
      <c r="B1269" s="425" t="str">
        <f t="shared" si="76"/>
        <v>205567857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БЪЛГАРСКА ФИНАНСОВА КЪЩА АД</v>
      </c>
      <c r="B1270" s="425" t="str">
        <f t="shared" si="76"/>
        <v>205567857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БЪЛГАРСКА ФИНАНСОВА КЪЩА АД</v>
      </c>
      <c r="B1271" s="425" t="str">
        <f t="shared" si="76"/>
        <v>205567857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БЪЛГАРСКА ФИНАНСОВА КЪЩА АД</v>
      </c>
      <c r="B1272" s="425" t="str">
        <f t="shared" si="76"/>
        <v>205567857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БЪЛГАРСКА ФИНАНСОВА КЪЩА АД</v>
      </c>
      <c r="B1273" s="425" t="str">
        <f t="shared" si="76"/>
        <v>205567857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БЪЛГАРСКА ФИНАНСОВА КЪЩА АД</v>
      </c>
      <c r="B1274" s="425" t="str">
        <f t="shared" si="76"/>
        <v>205567857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БЪЛГАРСКА ФИНАНСОВА КЪЩА АД</v>
      </c>
      <c r="B1275" s="425" t="str">
        <f t="shared" si="76"/>
        <v>205567857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БЪЛГАРСКА ФИНАНСОВА КЪЩА АД</v>
      </c>
      <c r="B1276" s="425" t="str">
        <f t="shared" si="76"/>
        <v>205567857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БЪЛГАРСКА ФИНАНСОВА КЪЩА АД</v>
      </c>
      <c r="B1277" s="425" t="str">
        <f t="shared" si="76"/>
        <v>205567857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БЪЛГАРСКА ФИНАНСОВА КЪЩА АД</v>
      </c>
      <c r="B1278" s="425" t="str">
        <f t="shared" si="76"/>
        <v>205567857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БЪЛГАРСКА ФИНАНСОВА КЪЩА АД</v>
      </c>
      <c r="B1279" s="425" t="str">
        <f t="shared" si="76"/>
        <v>205567857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БЪЛГАРСКА ФИНАНСОВА КЪЩА АД</v>
      </c>
      <c r="B1280" s="425" t="str">
        <f t="shared" si="76"/>
        <v>205567857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БЪЛГАРСКА ФИНАНСОВА КЪЩА АД</v>
      </c>
      <c r="B1281" s="425" t="str">
        <f t="shared" si="76"/>
        <v>205567857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БЪЛГАРСКА ФИНАНСОВА КЪЩА АД</v>
      </c>
      <c r="B1282" s="425" t="str">
        <f t="shared" si="76"/>
        <v>205567857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БЪЛГАРСКА ФИНАНСОВА КЪЩА АД</v>
      </c>
      <c r="B1283" s="425" t="str">
        <f t="shared" si="76"/>
        <v>205567857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БЪЛГАРСКА ФИНАНСОВА КЪЩА АД</v>
      </c>
      <c r="B1284" s="425" t="str">
        <f t="shared" si="76"/>
        <v>205567857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БЪЛГАРСКА ФИНАНСОВА КЪЩА АД</v>
      </c>
      <c r="B1285" s="425" t="str">
        <f t="shared" si="76"/>
        <v>205567857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БЪЛГАРСКА ФИНАНСОВА КЪЩА АД</v>
      </c>
      <c r="B1286" s="425" t="str">
        <f t="shared" si="76"/>
        <v>205567857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БЪЛГАРСКА ФИНАНСОВА КЪЩА АД</v>
      </c>
      <c r="B1287" s="425" t="str">
        <f t="shared" si="76"/>
        <v>205567857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БЪЛГАРСКА ФИНАНСОВА КЪЩА АД</v>
      </c>
      <c r="B1288" s="425" t="str">
        <f t="shared" si="76"/>
        <v>205567857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БЪЛГАРСКА ФИНАНСОВА КЪЩА АД</v>
      </c>
      <c r="B1289" s="425" t="str">
        <f t="shared" si="76"/>
        <v>205567857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БЪЛГАРСКА ФИНАНСОВА КЪЩА АД</v>
      </c>
      <c r="B1290" s="425" t="str">
        <f t="shared" si="76"/>
        <v>205567857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БЪЛГАРСКА ФИНАНСОВА КЪЩА АД</v>
      </c>
      <c r="B1291" s="425" t="str">
        <f t="shared" si="76"/>
        <v>205567857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БЪЛГАРСКА ФИНАНСОВА КЪЩА АД</v>
      </c>
      <c r="B1292" s="425" t="str">
        <f t="shared" si="76"/>
        <v>205567857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БЪЛГАРСКА ФИНАНСОВА КЪЩА АД</v>
      </c>
      <c r="B1293" s="425" t="str">
        <f t="shared" si="76"/>
        <v>205567857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БЪЛГАРСКА ФИНАНСОВА КЪЩА АД</v>
      </c>
      <c r="B1294" s="425" t="str">
        <f t="shared" si="76"/>
        <v>205567857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БЪЛГАРСКА ФИНАНСОВА КЪЩА АД</v>
      </c>
      <c r="B1296" s="425" t="str">
        <f t="shared" ref="B1296:B1335" si="79">pdeBulstat</f>
        <v>205567857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БЪЛГАРСКА ФИНАНСОВА КЪЩА АД</v>
      </c>
      <c r="B1297" s="425" t="str">
        <f t="shared" si="79"/>
        <v>205567857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БЪЛГАРСКА ФИНАНСОВА КЪЩА АД</v>
      </c>
      <c r="B1298" s="425" t="str">
        <f t="shared" si="79"/>
        <v>205567857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БЪЛГАРСКА ФИНАНСОВА КЪЩА АД</v>
      </c>
      <c r="B1299" s="425" t="str">
        <f t="shared" si="79"/>
        <v>205567857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БЪЛГАРСКА ФИНАНСОВА КЪЩА АД</v>
      </c>
      <c r="B1300" s="425" t="str">
        <f t="shared" si="79"/>
        <v>205567857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>БЪЛГАРСКА ФИНАНСОВА КЪЩА АД</v>
      </c>
      <c r="B1301" s="425" t="str">
        <f t="shared" si="79"/>
        <v>205567857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БЪЛГАРСКА ФИНАНСОВА КЪЩА АД</v>
      </c>
      <c r="B1302" s="425" t="str">
        <f t="shared" si="79"/>
        <v>205567857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БЪЛГАРСКА ФИНАНСОВА КЪЩА АД</v>
      </c>
      <c r="B1303" s="425" t="str">
        <f t="shared" si="79"/>
        <v>205567857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БЪЛГАРСКА ФИНАНСОВА КЪЩА АД</v>
      </c>
      <c r="B1304" s="425" t="str">
        <f t="shared" si="79"/>
        <v>205567857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БЪЛГАРСКА ФИНАНСОВА КЪЩА АД</v>
      </c>
      <c r="B1305" s="425" t="str">
        <f t="shared" si="79"/>
        <v>205567857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БЪЛГАРСКА ФИНАНСОВА КЪЩА АД</v>
      </c>
      <c r="B1306" s="425" t="str">
        <f t="shared" si="79"/>
        <v>205567857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БЪЛГАРСКА ФИНАНСОВА КЪЩА АД</v>
      </c>
      <c r="B1307" s="425" t="str">
        <f t="shared" si="79"/>
        <v>205567857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БЪЛГАРСКА ФИНАНСОВА КЪЩА АД</v>
      </c>
      <c r="B1308" s="425" t="str">
        <f t="shared" si="79"/>
        <v>205567857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БЪЛГАРСКА ФИНАНСОВА КЪЩА АД</v>
      </c>
      <c r="B1309" s="425" t="str">
        <f t="shared" si="79"/>
        <v>205567857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БЪЛГАРСКА ФИНАНСОВА КЪЩА АД</v>
      </c>
      <c r="B1310" s="425" t="str">
        <f t="shared" si="79"/>
        <v>205567857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БЪЛГАРСКА ФИНАНСОВА КЪЩА АД</v>
      </c>
      <c r="B1311" s="425" t="str">
        <f t="shared" si="79"/>
        <v>205567857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БЪЛГАРСКА ФИНАНСОВА КЪЩА АД</v>
      </c>
      <c r="B1312" s="425" t="str">
        <f t="shared" si="79"/>
        <v>205567857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БЪЛГАРСКА ФИНАНСОВА КЪЩА АД</v>
      </c>
      <c r="B1313" s="425" t="str">
        <f t="shared" si="79"/>
        <v>205567857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БЪЛГАРСКА ФИНАНСОВА КЪЩА АД</v>
      </c>
      <c r="B1314" s="425" t="str">
        <f t="shared" si="79"/>
        <v>205567857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БЪЛГАРСКА ФИНАНСОВА КЪЩА АД</v>
      </c>
      <c r="B1315" s="425" t="str">
        <f t="shared" si="79"/>
        <v>205567857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БЪЛГАРСКА ФИНАНСОВА КЪЩА АД</v>
      </c>
      <c r="B1316" s="425" t="str">
        <f t="shared" si="79"/>
        <v>205567857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БЪЛГАРСКА ФИНАНСОВА КЪЩА АД</v>
      </c>
      <c r="B1317" s="425" t="str">
        <f t="shared" si="79"/>
        <v>205567857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БЪЛГАРСКА ФИНАНСОВА КЪЩА АД</v>
      </c>
      <c r="B1318" s="425" t="str">
        <f t="shared" si="79"/>
        <v>205567857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БЪЛГАРСКА ФИНАНСОВА КЪЩА АД</v>
      </c>
      <c r="B1319" s="425" t="str">
        <f t="shared" si="79"/>
        <v>205567857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БЪЛГАРСКА ФИНАНСОВА КЪЩА АД</v>
      </c>
      <c r="B1320" s="425" t="str">
        <f t="shared" si="79"/>
        <v>205567857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БЪЛГАРСКА ФИНАНСОВА КЪЩА АД</v>
      </c>
      <c r="B1321" s="425" t="str">
        <f t="shared" si="79"/>
        <v>205567857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БЪЛГАРСКА ФИНАНСОВА КЪЩА АД</v>
      </c>
      <c r="B1322" s="425" t="str">
        <f t="shared" si="79"/>
        <v>205567857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БЪЛГАРСКА ФИНАНСОВА КЪЩА АД</v>
      </c>
      <c r="B1323" s="425" t="str">
        <f t="shared" si="79"/>
        <v>205567857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БЪЛГАРСКА ФИНАНСОВА КЪЩА АД</v>
      </c>
      <c r="B1324" s="425" t="str">
        <f t="shared" si="79"/>
        <v>205567857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БЪЛГАРСКА ФИНАНСОВА КЪЩА АД</v>
      </c>
      <c r="B1325" s="425" t="str">
        <f t="shared" si="79"/>
        <v>205567857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БЪЛГАРСКА ФИНАНСОВА КЪЩА АД</v>
      </c>
      <c r="B1326" s="425" t="str">
        <f t="shared" si="79"/>
        <v>205567857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БЪЛГАРСКА ФИНАНСОВА КЪЩА АД</v>
      </c>
      <c r="B1327" s="425" t="str">
        <f t="shared" si="79"/>
        <v>205567857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БЪЛГАРСКА ФИНАНСОВА КЪЩА АД</v>
      </c>
      <c r="B1328" s="425" t="str">
        <f t="shared" si="79"/>
        <v>205567857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БЪЛГАРСКА ФИНАНСОВА КЪЩА АД</v>
      </c>
      <c r="B1329" s="425" t="str">
        <f t="shared" si="79"/>
        <v>205567857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БЪЛГАРСКА ФИНАНСОВА КЪЩА АД</v>
      </c>
      <c r="B1330" s="425" t="str">
        <f t="shared" si="79"/>
        <v>205567857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>БЪЛГАРСКА ФИНАНСОВА КЪЩА АД</v>
      </c>
      <c r="B1331" s="425" t="str">
        <f t="shared" si="79"/>
        <v>205567857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БЪЛГАРСКА ФИНАНСОВА КЪЩА АД</v>
      </c>
      <c r="B1332" s="425" t="str">
        <f t="shared" si="79"/>
        <v>205567857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БЪЛГАРСКА ФИНАНСОВА КЪЩА АД</v>
      </c>
      <c r="B1333" s="425" t="str">
        <f t="shared" si="79"/>
        <v>205567857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БЪЛГАРСКА ФИНАНСОВА КЪЩА АД</v>
      </c>
      <c r="B1334" s="425" t="str">
        <f t="shared" si="79"/>
        <v>205567857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БЪЛГАРСКА ФИНАНСОВА КЪЩА АД</v>
      </c>
      <c r="B1335" s="425" t="str">
        <f t="shared" si="79"/>
        <v>205567857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cp:lastPrinted>2025-10-20T11:25:19Z</cp:lastPrinted>
  <dcterms:created xsi:type="dcterms:W3CDTF">2006-09-16T00:00:00Z</dcterms:created>
  <dcterms:modified xsi:type="dcterms:W3CDTF">2025-10-21T09:41:47Z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