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5 - YEAR\KFN\Lev Invest\2025 - 06\"/>
    </mc:Choice>
  </mc:AlternateContent>
  <xr:revisionPtr revIDLastSave="0" documentId="13_ncr:1_{EAA8FAEA-7166-4BED-98A9-88A32E2E5D72}" xr6:coauthVersionLast="47" xr6:coauthVersionMax="47" xr10:uidLastSave="{00000000-0000-0000-0000-000000000000}"/>
  <bookViews>
    <workbookView xWindow="-110" yWindow="-110" windowWidth="25820" windowHeight="15500" tabRatio="601" xr2:uid="{9F495539-F6AD-4FDD-8183-5A29334EE6E8}"/>
  </bookViews>
  <sheets>
    <sheet name="баланс " sheetId="1" r:id="rId1"/>
    <sheet name="ОПП" sheetId="17" r:id="rId2"/>
    <sheet name="ОПР " sheetId="16" r:id="rId3"/>
    <sheet name="ОСК" sheetId="11" r:id="rId4"/>
    <sheet name="бележки към баланс" sheetId="2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6" l="1"/>
  <c r="C24" i="16"/>
  <c r="C26" i="16"/>
  <c r="C15" i="1"/>
  <c r="C37" i="1"/>
  <c r="C16" i="16"/>
  <c r="C23" i="16"/>
  <c r="C10" i="16"/>
  <c r="B11" i="17"/>
  <c r="D20" i="16"/>
  <c r="C20" i="16"/>
  <c r="C29" i="1"/>
  <c r="D9" i="11"/>
  <c r="D15" i="11"/>
  <c r="E15" i="11"/>
  <c r="D15" i="1"/>
  <c r="D20" i="1"/>
  <c r="D16" i="16"/>
  <c r="D23" i="16"/>
  <c r="D10" i="16"/>
  <c r="D15" i="16"/>
  <c r="D24" i="16"/>
  <c r="D26" i="16"/>
  <c r="E13" i="11"/>
  <c r="B10" i="11"/>
  <c r="B16" i="11"/>
  <c r="D31" i="1"/>
  <c r="D37" i="1"/>
  <c r="E12" i="11"/>
  <c r="E14" i="11"/>
  <c r="C11" i="17"/>
  <c r="C22" i="17"/>
  <c r="A28" i="17"/>
  <c r="B22" i="17"/>
  <c r="D19" i="1"/>
  <c r="A12" i="11"/>
  <c r="B18" i="17"/>
  <c r="B23" i="17"/>
  <c r="B25" i="17"/>
  <c r="C19" i="1"/>
  <c r="A2" i="11"/>
  <c r="A19" i="11"/>
  <c r="A2" i="17"/>
  <c r="A29" i="16"/>
  <c r="A2" i="16"/>
  <c r="C10" i="11"/>
  <c r="C16" i="11"/>
  <c r="C23" i="17"/>
  <c r="C25" i="17"/>
  <c r="B24" i="17"/>
  <c r="E10" i="11"/>
  <c r="D38" i="1"/>
  <c r="D16" i="11"/>
  <c r="E9" i="11"/>
  <c r="E16" i="11"/>
  <c r="C31" i="1"/>
  <c r="C38" i="1"/>
  <c r="C20" i="1"/>
  <c r="C40" i="1"/>
</calcChain>
</file>

<file path=xl/sharedStrings.xml><?xml version="1.0" encoding="utf-8"?>
<sst xmlns="http://schemas.openxmlformats.org/spreadsheetml/2006/main" count="143" uniqueCount="108">
  <si>
    <t>АКТИВИ</t>
  </si>
  <si>
    <t>КАПИТАЛ И ПАСИВИ</t>
  </si>
  <si>
    <t>Текуща</t>
  </si>
  <si>
    <t xml:space="preserve">Предходна </t>
  </si>
  <si>
    <t>година</t>
  </si>
  <si>
    <t>а</t>
  </si>
  <si>
    <t>Парични средства</t>
  </si>
  <si>
    <t>Наименование</t>
  </si>
  <si>
    <t>Финансови приходи</t>
  </si>
  <si>
    <t>Финансови разходи</t>
  </si>
  <si>
    <t>Печалба/(загуба) преди данъци</t>
  </si>
  <si>
    <t>Данъци</t>
  </si>
  <si>
    <t>Разходи за материали и външни услуги</t>
  </si>
  <si>
    <t>Нетна печалба/(загуба) след данъци</t>
  </si>
  <si>
    <t>Основен капитал</t>
  </si>
  <si>
    <t>Нетен резултат от обичайна дейност</t>
  </si>
  <si>
    <t>Нетен резултат от финансова дейност</t>
  </si>
  <si>
    <t>Общо капитал и пасиви</t>
  </si>
  <si>
    <t>Съставител:</t>
  </si>
  <si>
    <t>ОТЧЕТ ЗА ПАРИЧНИТЕ ПОТОЦИ</t>
  </si>
  <si>
    <t>Текуща година</t>
  </si>
  <si>
    <t>Предходна година</t>
  </si>
  <si>
    <t>Нетен паричен поток от финансова дейност</t>
  </si>
  <si>
    <t xml:space="preserve">Нетен паричен поток </t>
  </si>
  <si>
    <t>Парични средства в началото на периода</t>
  </si>
  <si>
    <t>Парични средства в края на периода</t>
  </si>
  <si>
    <t>Парични потоци от оперативна дейност</t>
  </si>
  <si>
    <t>Нетен паричен поток от оперативна дейност</t>
  </si>
  <si>
    <t>Парични потоци от инвестиционна дейност</t>
  </si>
  <si>
    <t>Покупка на инвестиционни имоти</t>
  </si>
  <si>
    <t>Постъпления от издаване на собствени акции</t>
  </si>
  <si>
    <t>Други плащания от оперативна дейност</t>
  </si>
  <si>
    <t>Паричен поток от лихви, комисионни и други подобни</t>
  </si>
  <si>
    <t>Нетен паричен поток от инвестиционна дейност</t>
  </si>
  <si>
    <t>Други постъпления/плащания от инвестиционна дейност</t>
  </si>
  <si>
    <t>Показатели</t>
  </si>
  <si>
    <t>Печалба</t>
  </si>
  <si>
    <t>Общо</t>
  </si>
  <si>
    <t>Изменение за сметка на собствениците, в т.ч.</t>
  </si>
  <si>
    <t>увеличение</t>
  </si>
  <si>
    <t>Нетна печалба за периода</t>
  </si>
  <si>
    <t>Изпълнителен директор:</t>
  </si>
  <si>
    <t>Постъпления/плащания на финансови активи</t>
  </si>
  <si>
    <t>ОБЩО ЗА РАЗДЕЛ А:</t>
  </si>
  <si>
    <t>ОБЩО АКТИВИ:</t>
  </si>
  <si>
    <t>А. СОБСТВЕН КАПИТАЛ</t>
  </si>
  <si>
    <t>премии от емисия</t>
  </si>
  <si>
    <t>Нефинансови разходи</t>
  </si>
  <si>
    <t>Други финансови разходи</t>
  </si>
  <si>
    <t>Финансови приходи от лихви</t>
  </si>
  <si>
    <t>Резултат от текущия период</t>
  </si>
  <si>
    <t>Пояснение</t>
  </si>
  <si>
    <t>Предоставени заеми</t>
  </si>
  <si>
    <t>Други постъпления/плащания от финансова дейност</t>
  </si>
  <si>
    <t>Справка за оповестяване на счетоводната политика</t>
  </si>
  <si>
    <t xml:space="preserve">    с номинална стойност 1 лв/бр.</t>
  </si>
  <si>
    <t xml:space="preserve">    при спазване на изискванията на Международните счетоводни стандарти. </t>
  </si>
  <si>
    <t xml:space="preserve">    - ДМА се оценяват по цена на придобиване, включваща покупната цена  вкл.ДДС и </t>
  </si>
  <si>
    <t xml:space="preserve">      всички разходи, необходими за привеждане им във вид, годен за експлоатация.</t>
  </si>
  <si>
    <t xml:space="preserve">    - при последваща оценка на ДМА се прилага препоръчителният подход, съгласно </t>
  </si>
  <si>
    <t xml:space="preserve">      МСС 16</t>
  </si>
  <si>
    <t xml:space="preserve">     - Прилага се линеен метод за амортизация на амортизируемите активи.</t>
  </si>
  <si>
    <t xml:space="preserve">     - Сделките за покупка и продажба на валута се отразяват по курса на сделката.</t>
  </si>
  <si>
    <t xml:space="preserve">     - Паричните средства, вземанията и задълженията във валута се преоценяват по</t>
  </si>
  <si>
    <t xml:space="preserve">        централния курс на БНБ.</t>
  </si>
  <si>
    <t xml:space="preserve">    счетоводството и Международните стандарти за финансови отчети.</t>
  </si>
  <si>
    <t>Плащания свързани с възнаграждения</t>
  </si>
  <si>
    <t>Парични потоци от финансова дейност</t>
  </si>
  <si>
    <t xml:space="preserve">1. "Лев Инвест" АДСИЦ е акционерно дружество със специална инвестиционна цел. </t>
  </si>
  <si>
    <t xml:space="preserve">     - инвестиране във вземания</t>
  </si>
  <si>
    <t xml:space="preserve">     - инвестиране в ценни книжа</t>
  </si>
  <si>
    <t xml:space="preserve">2. Дружеството е с регистриран капитал от 500 000 лв., разпределен в 500 000 бр. обикновени акции </t>
  </si>
  <si>
    <t>Разходи по договор с възложител</t>
  </si>
  <si>
    <t>2. Основната дейност на предприятието включва:</t>
  </si>
  <si>
    <t xml:space="preserve">4. При изготвянето на финансовият отчет е спазен принципът на действащо предприятие. </t>
  </si>
  <si>
    <t>5. Прилагани са следните правила за текуща и периодична оценка на активите и пасивите:</t>
  </si>
  <si>
    <t xml:space="preserve">6. При осчетоводяване на първичните документи са прилагани изискванията на Закона за </t>
  </si>
  <si>
    <t>Цесии</t>
  </si>
  <si>
    <t>Други финансови приходи</t>
  </si>
  <si>
    <t>Фонд резервен</t>
  </si>
  <si>
    <t>други вземания</t>
  </si>
  <si>
    <t>Б. КРАТКОСРОЧНИ ПАСИВИ</t>
  </si>
  <si>
    <t>ОБЩО ЗА РАЗДЕЛ Б:</t>
  </si>
  <si>
    <t>Задължение към персонала</t>
  </si>
  <si>
    <t>Данъчни и осигурителни задължения</t>
  </si>
  <si>
    <t>Разходи за възнаграждения, осигуровки</t>
  </si>
  <si>
    <t>Сума (хил.лева)</t>
  </si>
  <si>
    <t>Сума (хил.лв.)</t>
  </si>
  <si>
    <t>Други</t>
  </si>
  <si>
    <t>Дивиденти</t>
  </si>
  <si>
    <t>ОТЧЕТ ЗА ФИНАНСОВОТО СЪСТОЯНИЕ</t>
  </si>
  <si>
    <t>ОТЧЕТ ЗА ПРОМЕНИТЕ В СОБСТВЕНИЯ КАПИТАЛ</t>
  </si>
  <si>
    <t>ОТЧЕТ ЗА ДОХОДИТЕ</t>
  </si>
  <si>
    <t>Натрупана печалба/загуба</t>
  </si>
  <si>
    <t>А. НЕТЕКУЩИ АКТИВИ</t>
  </si>
  <si>
    <t>Б. ТЕКУЩИ АКТИВИ</t>
  </si>
  <si>
    <t xml:space="preserve">3. Финансовия отчет на "Лев Инвест" АДСИЦ към 31.12.2017год. е съставен </t>
  </si>
  <si>
    <t>Дата:29.01.2018 год.        Съставител: ………………..        Ръководител: …………………</t>
  </si>
  <si>
    <t>Финансови приходи от оценка на вземане</t>
  </si>
  <si>
    <t>Финансови разходи от оценка на вземане</t>
  </si>
  <si>
    <t>Задължения към клиенти и доставчици</t>
  </si>
  <si>
    <t>Стоян Тошков Буюклиев</t>
  </si>
  <si>
    <t>Емил Иванов Шошев</t>
  </si>
  <si>
    <t>Салдо към 31.12.2024</t>
  </si>
  <si>
    <t>КЪМ 30.06.2025</t>
  </si>
  <si>
    <t>Салдо към 30.06.2025</t>
  </si>
  <si>
    <t>НА "ВЗЕМАНИЯ СИПИАЙ БЪЛГАРИЯ" АДСИЦ</t>
  </si>
  <si>
    <t>Дата: 28.07.2025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</si>
</sst>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&quot; &quot;##0.00"/>
    <numFmt numFmtId="165" formatCode="#&quot; &quot;##0;\(#&quot; &quot;##0\);\-"/>
  </numFmts>
  <fonts count="6" x14ac:knownFonts="1">
    <font>
      <sz val="10"/>
      <name val="Arial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 Cyr"/>
      <family val="1"/>
      <charset val="204"/>
    </font>
    <font>
      <sz val="10"/>
      <name val="Arial"/>
      <family val="2"/>
      <charset val="204"/>
    </font>
    <font>
      <sz val="9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165" fontId="2" fillId="2" borderId="1" xfId="0" applyNumberFormat="1" applyFont="1" applyFill="1" applyBorder="1" applyAlignment="1">
      <alignment horizontal="right" vertical="center" wrapText="1"/>
    </xf>
    <xf numFmtId="165" fontId="1" fillId="2" borderId="0" xfId="0" applyNumberFormat="1" applyFont="1" applyFill="1" applyAlignment="1">
      <alignment horizontal="left" vertical="center" wrapText="1"/>
    </xf>
    <xf numFmtId="165" fontId="2" fillId="2" borderId="0" xfId="0" applyNumberFormat="1" applyFont="1" applyFill="1"/>
    <xf numFmtId="165" fontId="1" fillId="2" borderId="0" xfId="0" applyNumberFormat="1" applyFont="1" applyFill="1" applyAlignment="1">
      <alignment horizontal="center"/>
    </xf>
    <xf numFmtId="165" fontId="1" fillId="2" borderId="0" xfId="0" applyNumberFormat="1" applyFont="1" applyFill="1" applyAlignment="1">
      <alignment vertical="center" wrapText="1"/>
    </xf>
    <xf numFmtId="165" fontId="2" fillId="2" borderId="0" xfId="0" applyNumberFormat="1" applyFont="1" applyFill="1" applyAlignment="1">
      <alignment horizontal="center"/>
    </xf>
    <xf numFmtId="165" fontId="1" fillId="2" borderId="2" xfId="0" applyNumberFormat="1" applyFont="1" applyFill="1" applyBorder="1" applyAlignment="1">
      <alignment horizontal="left"/>
    </xf>
    <xf numFmtId="165" fontId="1" fillId="2" borderId="2" xfId="0" applyNumberFormat="1" applyFont="1" applyFill="1" applyBorder="1" applyAlignment="1">
      <alignment horizontal="center"/>
    </xf>
    <xf numFmtId="165" fontId="2" fillId="2" borderId="3" xfId="0" applyNumberFormat="1" applyFont="1" applyFill="1" applyBorder="1"/>
    <xf numFmtId="165" fontId="1" fillId="2" borderId="3" xfId="0" applyNumberFormat="1" applyFont="1" applyFill="1" applyBorder="1" applyAlignment="1">
      <alignment horizontal="center"/>
    </xf>
    <xf numFmtId="165" fontId="2" fillId="2" borderId="1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left"/>
    </xf>
    <xf numFmtId="165" fontId="2" fillId="2" borderId="0" xfId="0" applyNumberFormat="1" applyFont="1" applyFill="1" applyAlignment="1">
      <alignment horizontal="left"/>
    </xf>
    <xf numFmtId="165" fontId="2" fillId="2" borderId="1" xfId="0" applyNumberFormat="1" applyFont="1" applyFill="1" applyBorder="1" applyAlignment="1">
      <alignment horizontal="left"/>
    </xf>
    <xf numFmtId="165" fontId="1" fillId="2" borderId="4" xfId="0" applyNumberFormat="1" applyFont="1" applyFill="1" applyBorder="1" applyAlignment="1">
      <alignment horizontal="center"/>
    </xf>
    <xf numFmtId="165" fontId="2" fillId="2" borderId="3" xfId="0" applyNumberFormat="1" applyFont="1" applyFill="1" applyBorder="1" applyAlignment="1">
      <alignment horizontal="right" vertical="center" wrapText="1"/>
    </xf>
    <xf numFmtId="165" fontId="1" fillId="2" borderId="1" xfId="0" applyNumberFormat="1" applyFont="1" applyFill="1" applyBorder="1"/>
    <xf numFmtId="165" fontId="2" fillId="2" borderId="1" xfId="0" applyNumberFormat="1" applyFont="1" applyFill="1" applyBorder="1"/>
    <xf numFmtId="165" fontId="1" fillId="2" borderId="5" xfId="0" applyNumberFormat="1" applyFont="1" applyFill="1" applyBorder="1" applyAlignment="1">
      <alignment horizontal="center"/>
    </xf>
    <xf numFmtId="165" fontId="1" fillId="2" borderId="0" xfId="0" applyNumberFormat="1" applyFont="1" applyFill="1"/>
    <xf numFmtId="165" fontId="1" fillId="2" borderId="2" xfId="0" applyNumberFormat="1" applyFont="1" applyFill="1" applyBorder="1"/>
    <xf numFmtId="165" fontId="1" fillId="2" borderId="6" xfId="0" applyNumberFormat="1" applyFont="1" applyFill="1" applyBorder="1"/>
    <xf numFmtId="165" fontId="1" fillId="2" borderId="7" xfId="0" applyNumberFormat="1" applyFont="1" applyFill="1" applyBorder="1"/>
    <xf numFmtId="165" fontId="1" fillId="2" borderId="8" xfId="0" applyNumberFormat="1" applyFont="1" applyFill="1" applyBorder="1"/>
    <xf numFmtId="165" fontId="1" fillId="2" borderId="9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165" fontId="2" fillId="0" borderId="1" xfId="0" applyNumberFormat="1" applyFont="1" applyBorder="1" applyAlignment="1">
      <alignment horizontal="left"/>
    </xf>
    <xf numFmtId="165" fontId="2" fillId="0" borderId="1" xfId="0" applyNumberFormat="1" applyFont="1" applyBorder="1" applyAlignment="1">
      <alignment horizontal="right"/>
    </xf>
    <xf numFmtId="165" fontId="2" fillId="2" borderId="1" xfId="0" applyNumberFormat="1" applyFont="1" applyFill="1" applyBorder="1" applyAlignment="1">
      <alignment horizontal="right"/>
    </xf>
    <xf numFmtId="165" fontId="1" fillId="2" borderId="1" xfId="0" applyNumberFormat="1" applyFont="1" applyFill="1" applyBorder="1" applyAlignment="1">
      <alignment horizontal="right"/>
    </xf>
    <xf numFmtId="165" fontId="1" fillId="2" borderId="3" xfId="0" applyNumberFormat="1" applyFont="1" applyFill="1" applyBorder="1" applyAlignment="1">
      <alignment horizontal="right"/>
    </xf>
    <xf numFmtId="165" fontId="2" fillId="2" borderId="3" xfId="0" applyNumberFormat="1" applyFont="1" applyFill="1" applyBorder="1" applyAlignment="1">
      <alignment horizontal="right"/>
    </xf>
    <xf numFmtId="165" fontId="2" fillId="2" borderId="3" xfId="0" applyNumberFormat="1" applyFont="1" applyFill="1" applyBorder="1" applyAlignment="1">
      <alignment horizontal="center"/>
    </xf>
    <xf numFmtId="165" fontId="1" fillId="2" borderId="2" xfId="0" applyNumberFormat="1" applyFont="1" applyFill="1" applyBorder="1" applyAlignment="1">
      <alignment horizontal="right"/>
    </xf>
    <xf numFmtId="165" fontId="1" fillId="2" borderId="10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right" vertical="center" wrapText="1"/>
    </xf>
    <xf numFmtId="165" fontId="2" fillId="2" borderId="1" xfId="0" applyNumberFormat="1" applyFont="1" applyFill="1" applyBorder="1" applyAlignment="1">
      <alignment vertical="top" wrapText="1"/>
    </xf>
    <xf numFmtId="165" fontId="1" fillId="2" borderId="3" xfId="0" applyNumberFormat="1" applyFont="1" applyFill="1" applyBorder="1"/>
    <xf numFmtId="0" fontId="2" fillId="2" borderId="1" xfId="0" applyFont="1" applyFill="1" applyBorder="1"/>
    <xf numFmtId="165" fontId="1" fillId="2" borderId="7" xfId="0" applyNumberFormat="1" applyFont="1" applyFill="1" applyBorder="1" applyAlignment="1">
      <alignment horizontal="center"/>
    </xf>
    <xf numFmtId="165" fontId="1" fillId="2" borderId="11" xfId="0" applyNumberFormat="1" applyFont="1" applyFill="1" applyBorder="1" applyAlignment="1">
      <alignment horizontal="center"/>
    </xf>
    <xf numFmtId="165" fontId="2" fillId="2" borderId="10" xfId="0" applyNumberFormat="1" applyFont="1" applyFill="1" applyBorder="1"/>
    <xf numFmtId="165" fontId="1" fillId="2" borderId="8" xfId="0" applyNumberFormat="1" applyFont="1" applyFill="1" applyBorder="1" applyAlignment="1">
      <alignment horizontal="center"/>
    </xf>
    <xf numFmtId="165" fontId="2" fillId="0" borderId="3" xfId="0" applyNumberFormat="1" applyFont="1" applyBorder="1"/>
    <xf numFmtId="165" fontId="1" fillId="2" borderId="7" xfId="0" applyNumberFormat="1" applyFont="1" applyFill="1" applyBorder="1" applyAlignment="1">
      <alignment horizontal="left"/>
    </xf>
    <xf numFmtId="165" fontId="2" fillId="2" borderId="6" xfId="0" applyNumberFormat="1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3" fillId="0" borderId="12" xfId="0" applyFont="1" applyBorder="1"/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/>
    <xf numFmtId="0" fontId="3" fillId="0" borderId="15" xfId="0" applyFont="1" applyBorder="1"/>
    <xf numFmtId="0" fontId="3" fillId="0" borderId="15" xfId="0" applyFont="1" applyBorder="1" applyAlignment="1">
      <alignment horizontal="left" vertical="center" wrapText="1"/>
    </xf>
    <xf numFmtId="0" fontId="3" fillId="0" borderId="16" xfId="0" applyFont="1" applyBorder="1"/>
    <xf numFmtId="0" fontId="3" fillId="0" borderId="17" xfId="0" applyFont="1" applyBorder="1"/>
    <xf numFmtId="0" fontId="3" fillId="0" borderId="0" xfId="0" applyFont="1"/>
    <xf numFmtId="0" fontId="3" fillId="0" borderId="0" xfId="0" applyFont="1" applyAlignment="1">
      <alignment horizontal="left" vertical="center" wrapText="1"/>
    </xf>
    <xf numFmtId="164" fontId="2" fillId="2" borderId="0" xfId="0" applyNumberFormat="1" applyFont="1" applyFill="1" applyAlignment="1">
      <alignment horizontal="left"/>
    </xf>
    <xf numFmtId="164" fontId="2" fillId="2" borderId="0" xfId="0" applyNumberFormat="1" applyFont="1" applyFill="1"/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0" fontId="5" fillId="0" borderId="0" xfId="0" applyFont="1" applyAlignment="1">
      <alignment vertical="center" wrapText="1"/>
    </xf>
    <xf numFmtId="165" fontId="1" fillId="2" borderId="0" xfId="0" applyNumberFormat="1" applyFont="1" applyFill="1" applyAlignment="1">
      <alignment horizontal="center" vertical="center" wrapText="1"/>
    </xf>
    <xf numFmtId="165" fontId="1" fillId="2" borderId="0" xfId="0" applyNumberFormat="1" applyFont="1" applyFill="1" applyAlignment="1">
      <alignment horizontal="center"/>
    </xf>
    <xf numFmtId="165" fontId="2" fillId="2" borderId="0" xfId="0" applyNumberFormat="1" applyFont="1" applyFill="1" applyAlignment="1">
      <alignment horizontal="center"/>
    </xf>
    <xf numFmtId="165" fontId="1" fillId="2" borderId="18" xfId="0" applyNumberFormat="1" applyFont="1" applyFill="1" applyBorder="1" applyAlignment="1">
      <alignment horizontal="center"/>
    </xf>
    <xf numFmtId="165" fontId="1" fillId="2" borderId="5" xfId="0" applyNumberFormat="1" applyFont="1" applyFill="1" applyBorder="1" applyAlignment="1">
      <alignment horizontal="center"/>
    </xf>
  </cellXfs>
  <cellStyles count="1">
    <cellStyle name="Нормален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1CF6D-56ED-4E17-9EAF-201367CDBF4F}">
  <dimension ref="A1:D48"/>
  <sheetViews>
    <sheetView tabSelected="1" view="pageBreakPreview" topLeftCell="A16" zoomScale="145" zoomScaleNormal="100" zoomScaleSheetLayoutView="160" workbookViewId="0">
      <selection activeCell="A42" sqref="A42"/>
    </sheetView>
  </sheetViews>
  <sheetFormatPr defaultColWidth="9.08984375" defaultRowHeight="13" x14ac:dyDescent="0.3"/>
  <cols>
    <col min="1" max="1" width="42.453125" style="3" customWidth="1"/>
    <col min="2" max="2" width="12.08984375" style="3" customWidth="1"/>
    <col min="3" max="3" width="14" style="3" customWidth="1"/>
    <col min="4" max="4" width="14.36328125" style="3" customWidth="1"/>
    <col min="5" max="16384" width="9.08984375" style="3"/>
  </cols>
  <sheetData>
    <row r="1" spans="1:4" ht="12.9" customHeight="1" x14ac:dyDescent="0.3">
      <c r="A1" s="66" t="s">
        <v>90</v>
      </c>
      <c r="B1" s="66"/>
      <c r="C1" s="66"/>
      <c r="D1" s="66"/>
    </row>
    <row r="2" spans="1:4" ht="12.9" customHeight="1" x14ac:dyDescent="0.3">
      <c r="A2" s="67" t="s">
        <v>106</v>
      </c>
      <c r="B2" s="67"/>
      <c r="C2" s="67"/>
      <c r="D2" s="67"/>
    </row>
    <row r="3" spans="1:4" ht="12.9" customHeight="1" x14ac:dyDescent="0.3">
      <c r="A3" s="67" t="s">
        <v>104</v>
      </c>
      <c r="B3" s="67"/>
      <c r="C3" s="67"/>
      <c r="D3" s="67"/>
    </row>
    <row r="4" spans="1:4" ht="12.9" customHeight="1" x14ac:dyDescent="0.3">
      <c r="A4" s="5"/>
      <c r="B4" s="5"/>
      <c r="C4" s="5"/>
      <c r="D4" s="5"/>
    </row>
    <row r="5" spans="1:4" x14ac:dyDescent="0.3">
      <c r="A5" s="2"/>
      <c r="B5" s="2"/>
      <c r="C5" s="2"/>
      <c r="D5" s="2"/>
    </row>
    <row r="6" spans="1:4" x14ac:dyDescent="0.3">
      <c r="A6" s="2"/>
      <c r="B6" s="2"/>
      <c r="C6" s="2"/>
      <c r="D6" s="2"/>
    </row>
    <row r="7" spans="1:4" x14ac:dyDescent="0.3">
      <c r="A7" s="6"/>
      <c r="B7" s="6"/>
      <c r="C7" s="6"/>
      <c r="D7" s="6"/>
    </row>
    <row r="8" spans="1:4" x14ac:dyDescent="0.3">
      <c r="A8" s="6"/>
      <c r="B8" s="6"/>
      <c r="C8" s="6"/>
      <c r="D8" s="6"/>
    </row>
    <row r="9" spans="1:4" x14ac:dyDescent="0.3">
      <c r="A9" s="7" t="s">
        <v>0</v>
      </c>
      <c r="B9" s="8" t="s">
        <v>51</v>
      </c>
      <c r="C9" s="8" t="s">
        <v>2</v>
      </c>
      <c r="D9" s="8" t="s">
        <v>3</v>
      </c>
    </row>
    <row r="10" spans="1:4" x14ac:dyDescent="0.3">
      <c r="A10" s="9"/>
      <c r="B10" s="10"/>
      <c r="C10" s="10" t="s">
        <v>4</v>
      </c>
      <c r="D10" s="10" t="s">
        <v>4</v>
      </c>
    </row>
    <row r="11" spans="1:4" ht="13.5" customHeight="1" x14ac:dyDescent="0.3">
      <c r="A11" s="9"/>
      <c r="B11" s="10"/>
      <c r="C11" s="10" t="s">
        <v>86</v>
      </c>
      <c r="D11" s="10" t="s">
        <v>86</v>
      </c>
    </row>
    <row r="12" spans="1:4" x14ac:dyDescent="0.3">
      <c r="A12" s="9"/>
      <c r="B12" s="10"/>
      <c r="C12" s="11">
        <v>1</v>
      </c>
      <c r="D12" s="11">
        <v>2</v>
      </c>
    </row>
    <row r="13" spans="1:4" x14ac:dyDescent="0.3">
      <c r="A13" s="12" t="s">
        <v>94</v>
      </c>
      <c r="B13" s="15"/>
      <c r="C13" s="16"/>
      <c r="D13" s="16"/>
    </row>
    <row r="14" spans="1:4" x14ac:dyDescent="0.3">
      <c r="A14" s="14" t="s">
        <v>77</v>
      </c>
      <c r="B14" s="15"/>
      <c r="C14" s="16">
        <v>341</v>
      </c>
      <c r="D14" s="16">
        <v>341</v>
      </c>
    </row>
    <row r="15" spans="1:4" x14ac:dyDescent="0.3">
      <c r="A15" s="17" t="s">
        <v>43</v>
      </c>
      <c r="B15" s="17"/>
      <c r="C15" s="17">
        <f>SUM(C14)</f>
        <v>341</v>
      </c>
      <c r="D15" s="17">
        <f>SUM(D14)</f>
        <v>341</v>
      </c>
    </row>
    <row r="16" spans="1:4" x14ac:dyDescent="0.3">
      <c r="A16" s="12" t="s">
        <v>95</v>
      </c>
      <c r="B16" s="15"/>
      <c r="C16" s="16"/>
      <c r="D16" s="16"/>
    </row>
    <row r="17" spans="1:4" x14ac:dyDescent="0.3">
      <c r="A17" s="14" t="s">
        <v>80</v>
      </c>
      <c r="B17" s="15"/>
      <c r="C17" s="16">
        <v>97</v>
      </c>
      <c r="D17" s="16">
        <v>97</v>
      </c>
    </row>
    <row r="18" spans="1:4" hidden="1" x14ac:dyDescent="0.3">
      <c r="A18" s="18" t="s">
        <v>6</v>
      </c>
      <c r="B18" s="15"/>
      <c r="C18" s="44">
        <v>0</v>
      </c>
      <c r="D18" s="44">
        <v>0</v>
      </c>
    </row>
    <row r="19" spans="1:4" x14ac:dyDescent="0.3">
      <c r="A19" s="17" t="s">
        <v>82</v>
      </c>
      <c r="B19" s="17"/>
      <c r="C19" s="17">
        <f>SUM(C17:C18)</f>
        <v>97</v>
      </c>
      <c r="D19" s="17">
        <f>SUM(D17:D18)</f>
        <v>97</v>
      </c>
    </row>
    <row r="20" spans="1:4" x14ac:dyDescent="0.3">
      <c r="A20" s="21" t="s">
        <v>44</v>
      </c>
      <c r="B20" s="21"/>
      <c r="C20" s="22">
        <f>+C19+C15</f>
        <v>438</v>
      </c>
      <c r="D20" s="17">
        <f>+D19+D15</f>
        <v>438</v>
      </c>
    </row>
    <row r="21" spans="1:4" x14ac:dyDescent="0.3">
      <c r="A21" s="21"/>
      <c r="B21" s="21"/>
      <c r="C21" s="23"/>
      <c r="D21" s="24"/>
    </row>
    <row r="22" spans="1:4" x14ac:dyDescent="0.3">
      <c r="A22" s="45" t="s">
        <v>1</v>
      </c>
      <c r="B22" s="8"/>
      <c r="C22" s="43" t="s">
        <v>2</v>
      </c>
      <c r="D22" s="8" t="s">
        <v>3</v>
      </c>
    </row>
    <row r="23" spans="1:4" x14ac:dyDescent="0.3">
      <c r="A23" s="41"/>
      <c r="B23" s="25" t="s">
        <v>51</v>
      </c>
      <c r="C23" s="15" t="s">
        <v>4</v>
      </c>
      <c r="D23" s="10" t="s">
        <v>4</v>
      </c>
    </row>
    <row r="24" spans="1:4" x14ac:dyDescent="0.3">
      <c r="A24" s="46"/>
      <c r="B24" s="26"/>
      <c r="C24" s="15" t="s">
        <v>87</v>
      </c>
      <c r="D24" s="10" t="s">
        <v>87</v>
      </c>
    </row>
    <row r="25" spans="1:4" x14ac:dyDescent="0.3">
      <c r="A25" s="33"/>
      <c r="B25" s="33"/>
      <c r="C25" s="11">
        <v>1</v>
      </c>
      <c r="D25" s="11">
        <v>2</v>
      </c>
    </row>
    <row r="26" spans="1:4" x14ac:dyDescent="0.3">
      <c r="A26" s="12" t="s">
        <v>45</v>
      </c>
      <c r="B26" s="11"/>
      <c r="C26" s="11"/>
      <c r="D26" s="11"/>
    </row>
    <row r="27" spans="1:4" x14ac:dyDescent="0.3">
      <c r="A27" s="14" t="s">
        <v>14</v>
      </c>
      <c r="B27" s="26"/>
      <c r="C27" s="1">
        <v>650</v>
      </c>
      <c r="D27" s="1">
        <v>650</v>
      </c>
    </row>
    <row r="28" spans="1:4" x14ac:dyDescent="0.3">
      <c r="A28" s="14" t="s">
        <v>79</v>
      </c>
      <c r="B28" s="26"/>
      <c r="C28" s="1">
        <v>26</v>
      </c>
      <c r="D28" s="1">
        <v>26</v>
      </c>
    </row>
    <row r="29" spans="1:4" x14ac:dyDescent="0.3">
      <c r="A29" s="27" t="s">
        <v>93</v>
      </c>
      <c r="B29" s="26"/>
      <c r="C29" s="28">
        <f>+D29+D30</f>
        <v>-346</v>
      </c>
      <c r="D29" s="28">
        <v>-375</v>
      </c>
    </row>
    <row r="30" spans="1:4" x14ac:dyDescent="0.3">
      <c r="A30" s="39" t="s">
        <v>50</v>
      </c>
      <c r="B30" s="19"/>
      <c r="C30" s="29">
        <v>0</v>
      </c>
      <c r="D30" s="29">
        <v>29</v>
      </c>
    </row>
    <row r="31" spans="1:4" x14ac:dyDescent="0.3">
      <c r="A31" s="38" t="s">
        <v>43</v>
      </c>
      <c r="B31" s="26"/>
      <c r="C31" s="30">
        <f>C27+C29+C30+C28</f>
        <v>330</v>
      </c>
      <c r="D31" s="30">
        <f>D27+D29+D30+D28</f>
        <v>330</v>
      </c>
    </row>
    <row r="32" spans="1:4" x14ac:dyDescent="0.3">
      <c r="A32" s="38" t="s">
        <v>81</v>
      </c>
      <c r="B32" s="26"/>
      <c r="C32" s="30"/>
      <c r="D32" s="30"/>
    </row>
    <row r="33" spans="1:4" x14ac:dyDescent="0.3">
      <c r="A33" s="9" t="s">
        <v>100</v>
      </c>
      <c r="B33" s="11"/>
      <c r="C33" s="29">
        <v>43</v>
      </c>
      <c r="D33" s="29">
        <v>43</v>
      </c>
    </row>
    <row r="34" spans="1:4" x14ac:dyDescent="0.3">
      <c r="A34" s="9" t="s">
        <v>83</v>
      </c>
      <c r="B34" s="11"/>
      <c r="C34" s="29">
        <v>36</v>
      </c>
      <c r="D34" s="29">
        <v>36</v>
      </c>
    </row>
    <row r="35" spans="1:4" x14ac:dyDescent="0.3">
      <c r="A35" s="9" t="s">
        <v>84</v>
      </c>
      <c r="B35" s="11"/>
      <c r="C35" s="29">
        <v>29</v>
      </c>
      <c r="D35" s="29">
        <v>29</v>
      </c>
    </row>
    <row r="36" spans="1:4" hidden="1" x14ac:dyDescent="0.3">
      <c r="A36" s="9" t="s">
        <v>88</v>
      </c>
      <c r="B36" s="11"/>
      <c r="C36" s="29">
        <v>0</v>
      </c>
      <c r="D36" s="29">
        <v>0</v>
      </c>
    </row>
    <row r="37" spans="1:4" x14ac:dyDescent="0.3">
      <c r="A37" s="38" t="s">
        <v>82</v>
      </c>
      <c r="B37" s="26"/>
      <c r="C37" s="30">
        <f>SUM(C33:C36)</f>
        <v>108</v>
      </c>
      <c r="D37" s="30">
        <f>SUM(D33:D36)</f>
        <v>108</v>
      </c>
    </row>
    <row r="38" spans="1:4" x14ac:dyDescent="0.3">
      <c r="A38" s="17" t="s">
        <v>17</v>
      </c>
      <c r="B38" s="17"/>
      <c r="C38" s="17">
        <f>+C31+C37</f>
        <v>438</v>
      </c>
      <c r="D38" s="17">
        <f>+D31+D37</f>
        <v>438</v>
      </c>
    </row>
    <row r="40" spans="1:4" x14ac:dyDescent="0.3">
      <c r="C40" s="3">
        <f>+C38-C20</f>
        <v>0</v>
      </c>
    </row>
    <row r="41" spans="1:4" x14ac:dyDescent="0.3">
      <c r="A41" s="3" t="s">
        <v>107</v>
      </c>
      <c r="B41" s="68"/>
      <c r="C41" s="68"/>
      <c r="D41" s="68"/>
    </row>
    <row r="42" spans="1:4" x14ac:dyDescent="0.3">
      <c r="A42" s="59"/>
      <c r="B42" s="6"/>
      <c r="C42" s="6"/>
      <c r="D42" s="6"/>
    </row>
    <row r="43" spans="1:4" x14ac:dyDescent="0.3">
      <c r="A43" s="3" t="s">
        <v>18</v>
      </c>
      <c r="B43" s="13" t="s">
        <v>41</v>
      </c>
      <c r="C43" s="6"/>
      <c r="D43" s="6"/>
    </row>
    <row r="44" spans="1:4" x14ac:dyDescent="0.3">
      <c r="A44" s="3" t="s">
        <v>102</v>
      </c>
      <c r="B44" s="3" t="s">
        <v>101</v>
      </c>
    </row>
    <row r="45" spans="1:4" x14ac:dyDescent="0.3">
      <c r="A45" s="13"/>
      <c r="B45" s="68"/>
      <c r="C45" s="68"/>
      <c r="D45" s="68"/>
    </row>
    <row r="46" spans="1:4" x14ac:dyDescent="0.3">
      <c r="A46" s="62"/>
      <c r="B46" s="63"/>
      <c r="C46" s="64"/>
      <c r="D46" s="6"/>
    </row>
    <row r="47" spans="1:4" x14ac:dyDescent="0.3">
      <c r="A47" s="65"/>
      <c r="B47" s="65"/>
      <c r="C47" s="65"/>
    </row>
    <row r="48" spans="1:4" x14ac:dyDescent="0.3">
      <c r="A48" s="65"/>
      <c r="B48" s="65"/>
      <c r="C48" s="65"/>
    </row>
  </sheetData>
  <mergeCells count="7">
    <mergeCell ref="A48:C48"/>
    <mergeCell ref="A1:D1"/>
    <mergeCell ref="A2:D2"/>
    <mergeCell ref="A3:D3"/>
    <mergeCell ref="B45:D45"/>
    <mergeCell ref="B41:D41"/>
    <mergeCell ref="A47:C47"/>
  </mergeCells>
  <phoneticPr fontId="0" type="noConversion"/>
  <pageMargins left="0.85" right="0.43307086614173229" top="0.9055118110236221" bottom="0.98425196850393704" header="0.59055118110236227" footer="0.27559055118110237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71847-0FFF-4590-B897-AC3D97F8703D}">
  <sheetPr>
    <pageSetUpPr fitToPage="1"/>
  </sheetPr>
  <dimension ref="A1:F51"/>
  <sheetViews>
    <sheetView view="pageBreakPreview" zoomScaleNormal="100" zoomScaleSheetLayoutView="100" workbookViewId="0">
      <selection activeCell="C22" sqref="C22"/>
    </sheetView>
  </sheetViews>
  <sheetFormatPr defaultColWidth="9.08984375" defaultRowHeight="13" x14ac:dyDescent="0.3"/>
  <cols>
    <col min="1" max="1" width="49.36328125" style="3" customWidth="1"/>
    <col min="2" max="2" width="18.08984375" style="3" customWidth="1"/>
    <col min="3" max="3" width="18.36328125" style="3" customWidth="1"/>
    <col min="4" max="4" width="12" style="3" bestFit="1" customWidth="1"/>
    <col min="5" max="16384" width="9.08984375" style="3"/>
  </cols>
  <sheetData>
    <row r="1" spans="1:4" x14ac:dyDescent="0.3">
      <c r="A1" s="67" t="s">
        <v>19</v>
      </c>
      <c r="B1" s="67"/>
      <c r="C1" s="67"/>
      <c r="D1" s="20"/>
    </row>
    <row r="2" spans="1:4" x14ac:dyDescent="0.3">
      <c r="A2" s="67" t="str">
        <f>+'баланс '!A2:D2</f>
        <v>НА "ВЗЕМАНИЯ СИПИАЙ БЪЛГАРИЯ" АДСИЦ</v>
      </c>
      <c r="B2" s="67"/>
      <c r="C2" s="67"/>
      <c r="D2" s="20"/>
    </row>
    <row r="3" spans="1:4" x14ac:dyDescent="0.3">
      <c r="A3" s="67" t="s">
        <v>104</v>
      </c>
      <c r="B3" s="67"/>
      <c r="C3" s="67"/>
      <c r="D3" s="20"/>
    </row>
    <row r="6" spans="1:4" x14ac:dyDescent="0.3">
      <c r="A6" s="4"/>
      <c r="B6" s="4"/>
      <c r="C6" s="20"/>
      <c r="D6" s="20"/>
    </row>
    <row r="7" spans="1:4" x14ac:dyDescent="0.3">
      <c r="A7" s="26" t="s">
        <v>7</v>
      </c>
      <c r="B7" s="26" t="s">
        <v>20</v>
      </c>
      <c r="C7" s="26" t="s">
        <v>21</v>
      </c>
    </row>
    <row r="8" spans="1:4" x14ac:dyDescent="0.3">
      <c r="A8" s="17" t="s">
        <v>26</v>
      </c>
      <c r="B8" s="18"/>
      <c r="C8" s="18"/>
    </row>
    <row r="9" spans="1:4" hidden="1" x14ac:dyDescent="0.3">
      <c r="A9" s="18" t="s">
        <v>66</v>
      </c>
      <c r="B9" s="1">
        <v>0</v>
      </c>
      <c r="C9" s="1">
        <v>0</v>
      </c>
    </row>
    <row r="10" spans="1:4" hidden="1" x14ac:dyDescent="0.3">
      <c r="A10" s="18" t="s">
        <v>31</v>
      </c>
      <c r="B10" s="1">
        <v>0</v>
      </c>
      <c r="C10" s="1">
        <v>0</v>
      </c>
    </row>
    <row r="11" spans="1:4" x14ac:dyDescent="0.3">
      <c r="A11" s="17" t="s">
        <v>27</v>
      </c>
      <c r="B11" s="36">
        <f>B9+B10</f>
        <v>0</v>
      </c>
      <c r="C11" s="36">
        <f>C9+C10</f>
        <v>0</v>
      </c>
    </row>
    <row r="12" spans="1:4" hidden="1" x14ac:dyDescent="0.3">
      <c r="A12" s="17" t="s">
        <v>28</v>
      </c>
      <c r="B12" s="18"/>
      <c r="C12" s="18"/>
    </row>
    <row r="13" spans="1:4" hidden="1" x14ac:dyDescent="0.3">
      <c r="A13" s="18" t="s">
        <v>29</v>
      </c>
      <c r="B13" s="1"/>
      <c r="C13" s="1"/>
    </row>
    <row r="14" spans="1:4" hidden="1" x14ac:dyDescent="0.3">
      <c r="A14" s="18" t="s">
        <v>52</v>
      </c>
      <c r="B14" s="1"/>
      <c r="C14" s="1"/>
    </row>
    <row r="15" spans="1:4" hidden="1" x14ac:dyDescent="0.3">
      <c r="A15" s="18" t="s">
        <v>42</v>
      </c>
      <c r="B15" s="1">
        <v>0</v>
      </c>
      <c r="C15" s="1">
        <v>0</v>
      </c>
    </row>
    <row r="16" spans="1:4" hidden="1" x14ac:dyDescent="0.3">
      <c r="A16" s="18" t="s">
        <v>32</v>
      </c>
      <c r="B16" s="1"/>
      <c r="C16" s="1"/>
    </row>
    <row r="17" spans="1:6" hidden="1" x14ac:dyDescent="0.3">
      <c r="A17" s="18" t="s">
        <v>34</v>
      </c>
      <c r="B17" s="1"/>
      <c r="C17" s="1"/>
    </row>
    <row r="18" spans="1:6" hidden="1" x14ac:dyDescent="0.3">
      <c r="A18" s="17" t="s">
        <v>33</v>
      </c>
      <c r="B18" s="36">
        <f>SUM(B13:B17)</f>
        <v>0</v>
      </c>
      <c r="C18" s="36">
        <v>0</v>
      </c>
    </row>
    <row r="19" spans="1:6" x14ac:dyDescent="0.3">
      <c r="A19" s="17" t="s">
        <v>67</v>
      </c>
      <c r="B19" s="36">
        <v>0</v>
      </c>
      <c r="C19" s="36">
        <v>0</v>
      </c>
    </row>
    <row r="20" spans="1:6" hidden="1" x14ac:dyDescent="0.3">
      <c r="A20" s="18" t="s">
        <v>30</v>
      </c>
      <c r="B20" s="1">
        <v>0</v>
      </c>
      <c r="C20" s="1">
        <v>0</v>
      </c>
      <c r="F20" s="20"/>
    </row>
    <row r="21" spans="1:6" hidden="1" x14ac:dyDescent="0.3">
      <c r="A21" s="18" t="s">
        <v>53</v>
      </c>
      <c r="B21" s="1">
        <v>0</v>
      </c>
      <c r="C21" s="1">
        <v>0</v>
      </c>
      <c r="F21" s="20"/>
    </row>
    <row r="22" spans="1:6" x14ac:dyDescent="0.3">
      <c r="A22" s="17" t="s">
        <v>22</v>
      </c>
      <c r="B22" s="36">
        <f>SUM(B20)+B21</f>
        <v>0</v>
      </c>
      <c r="C22" s="36">
        <f>SUM(C20)+C21</f>
        <v>0</v>
      </c>
    </row>
    <row r="23" spans="1:6" x14ac:dyDescent="0.3">
      <c r="A23" s="17" t="s">
        <v>23</v>
      </c>
      <c r="B23" s="36">
        <f>B11+B18+B22</f>
        <v>0</v>
      </c>
      <c r="C23" s="36">
        <f>C22+C11</f>
        <v>0</v>
      </c>
    </row>
    <row r="24" spans="1:6" x14ac:dyDescent="0.3">
      <c r="A24" s="17" t="s">
        <v>24</v>
      </c>
      <c r="B24" s="36">
        <f>SUM(C25)</f>
        <v>0</v>
      </c>
      <c r="C24" s="36">
        <v>0</v>
      </c>
    </row>
    <row r="25" spans="1:6" x14ac:dyDescent="0.3">
      <c r="A25" s="17" t="s">
        <v>25</v>
      </c>
      <c r="B25" s="36">
        <f>B23+B24</f>
        <v>0</v>
      </c>
      <c r="C25" s="36">
        <f>SUM(C23+C24)</f>
        <v>0</v>
      </c>
    </row>
    <row r="26" spans="1:6" x14ac:dyDescent="0.3">
      <c r="A26" s="13"/>
    </row>
    <row r="27" spans="1:6" x14ac:dyDescent="0.3">
      <c r="A27" s="13"/>
    </row>
    <row r="28" spans="1:6" x14ac:dyDescent="0.3">
      <c r="A28" s="3" t="str">
        <f>+'баланс '!A41</f>
        <v>Дата: 28.07.2025 г.</v>
      </c>
    </row>
    <row r="29" spans="1:6" ht="12" customHeight="1" x14ac:dyDescent="0.3"/>
    <row r="30" spans="1:6" ht="12" customHeight="1" x14ac:dyDescent="0.3">
      <c r="A30" s="3" t="s">
        <v>18</v>
      </c>
      <c r="B30" s="13" t="s">
        <v>41</v>
      </c>
    </row>
    <row r="31" spans="1:6" ht="12" customHeight="1" x14ac:dyDescent="0.3">
      <c r="A31" s="3" t="s">
        <v>102</v>
      </c>
      <c r="B31" s="3" t="s">
        <v>101</v>
      </c>
    </row>
    <row r="32" spans="1:6" x14ac:dyDescent="0.3">
      <c r="A32" s="60"/>
    </row>
    <row r="33" spans="1:4" x14ac:dyDescent="0.3">
      <c r="C33" s="6"/>
      <c r="D33" s="6"/>
    </row>
    <row r="34" spans="1:4" x14ac:dyDescent="0.3">
      <c r="A34" s="13"/>
      <c r="B34" s="68"/>
      <c r="C34" s="68"/>
      <c r="D34" s="68"/>
    </row>
    <row r="35" spans="1:4" x14ac:dyDescent="0.3">
      <c r="A35" s="62"/>
      <c r="B35" s="63"/>
      <c r="C35" s="64"/>
    </row>
    <row r="36" spans="1:4" x14ac:dyDescent="0.3">
      <c r="A36" s="65"/>
      <c r="B36" s="65"/>
      <c r="C36" s="65"/>
    </row>
    <row r="37" spans="1:4" x14ac:dyDescent="0.3">
      <c r="A37" s="65"/>
      <c r="B37" s="65"/>
      <c r="C37" s="65"/>
    </row>
    <row r="39" spans="1:4" x14ac:dyDescent="0.3">
      <c r="A39" s="20"/>
    </row>
    <row r="40" spans="1:4" x14ac:dyDescent="0.3">
      <c r="A40" s="20"/>
    </row>
    <row r="43" spans="1:4" x14ac:dyDescent="0.3">
      <c r="A43" s="20"/>
    </row>
    <row r="46" spans="1:4" x14ac:dyDescent="0.3">
      <c r="A46" s="20"/>
    </row>
    <row r="47" spans="1:4" x14ac:dyDescent="0.3">
      <c r="A47" s="20"/>
    </row>
    <row r="48" spans="1:4" x14ac:dyDescent="0.3">
      <c r="A48" s="20"/>
    </row>
    <row r="51" spans="1:1" x14ac:dyDescent="0.3">
      <c r="A51" s="20"/>
    </row>
  </sheetData>
  <mergeCells count="6">
    <mergeCell ref="A36:C36"/>
    <mergeCell ref="A37:C37"/>
    <mergeCell ref="A1:C1"/>
    <mergeCell ref="A2:C2"/>
    <mergeCell ref="A3:C3"/>
    <mergeCell ref="B34:D34"/>
  </mergeCells>
  <phoneticPr fontId="0" type="noConversion"/>
  <pageMargins left="0.3937007874015748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3120F-F28A-48C2-947B-0CC7B50DEFC9}">
  <dimension ref="A1:D38"/>
  <sheetViews>
    <sheetView view="pageBreakPreview" zoomScale="130" zoomScaleNormal="100" workbookViewId="0">
      <selection activeCell="A3" sqref="A3:D3"/>
    </sheetView>
  </sheetViews>
  <sheetFormatPr defaultColWidth="9.08984375" defaultRowHeight="13" x14ac:dyDescent="0.3"/>
  <cols>
    <col min="1" max="1" width="51.6328125" style="3" customWidth="1"/>
    <col min="2" max="2" width="11.6328125" style="3" customWidth="1"/>
    <col min="3" max="3" width="12" style="3" customWidth="1"/>
    <col min="4" max="4" width="12" style="3" bestFit="1" customWidth="1"/>
    <col min="5" max="16384" width="9.08984375" style="3"/>
  </cols>
  <sheetData>
    <row r="1" spans="1:4" x14ac:dyDescent="0.3">
      <c r="A1" s="67" t="s">
        <v>92</v>
      </c>
      <c r="B1" s="67"/>
      <c r="C1" s="67"/>
      <c r="D1" s="67"/>
    </row>
    <row r="2" spans="1:4" x14ac:dyDescent="0.3">
      <c r="A2" s="67" t="str">
        <f>+'баланс '!A2:D2</f>
        <v>НА "ВЗЕМАНИЯ СИПИАЙ БЪЛГАРИЯ" АДСИЦ</v>
      </c>
      <c r="B2" s="67"/>
      <c r="C2" s="67"/>
      <c r="D2" s="67"/>
    </row>
    <row r="3" spans="1:4" x14ac:dyDescent="0.3">
      <c r="A3" s="67" t="s">
        <v>104</v>
      </c>
      <c r="B3" s="67"/>
      <c r="C3" s="67"/>
      <c r="D3" s="67"/>
    </row>
    <row r="6" spans="1:4" x14ac:dyDescent="0.3">
      <c r="A6" s="40"/>
      <c r="B6" s="8"/>
      <c r="C6" s="69" t="s">
        <v>86</v>
      </c>
      <c r="D6" s="70"/>
    </row>
    <row r="7" spans="1:4" x14ac:dyDescent="0.3">
      <c r="A7" s="41" t="s">
        <v>7</v>
      </c>
      <c r="B7" s="25" t="s">
        <v>51</v>
      </c>
      <c r="C7" s="43" t="s">
        <v>2</v>
      </c>
      <c r="D7" s="8" t="s">
        <v>3</v>
      </c>
    </row>
    <row r="8" spans="1:4" x14ac:dyDescent="0.3">
      <c r="A8" s="42"/>
      <c r="B8" s="10"/>
      <c r="C8" s="15" t="s">
        <v>4</v>
      </c>
      <c r="D8" s="10" t="s">
        <v>4</v>
      </c>
    </row>
    <row r="9" spans="1:4" x14ac:dyDescent="0.3">
      <c r="A9" s="11" t="s">
        <v>5</v>
      </c>
      <c r="B9" s="33"/>
      <c r="C9" s="11">
        <v>1</v>
      </c>
      <c r="D9" s="11">
        <v>2</v>
      </c>
    </row>
    <row r="10" spans="1:4" x14ac:dyDescent="0.3">
      <c r="A10" s="12" t="s">
        <v>47</v>
      </c>
      <c r="B10" s="10"/>
      <c r="C10" s="31">
        <f>SUM(C11:C14)</f>
        <v>0</v>
      </c>
      <c r="D10" s="31">
        <f>SUM(D11:D14)</f>
        <v>0</v>
      </c>
    </row>
    <row r="11" spans="1:4" hidden="1" x14ac:dyDescent="0.3">
      <c r="A11" s="18" t="s">
        <v>12</v>
      </c>
      <c r="B11" s="10"/>
      <c r="C11" s="32">
        <v>0</v>
      </c>
      <c r="D11" s="32">
        <v>0</v>
      </c>
    </row>
    <row r="12" spans="1:4" hidden="1" x14ac:dyDescent="0.3">
      <c r="A12" s="18" t="s">
        <v>72</v>
      </c>
      <c r="B12" s="10"/>
      <c r="C12" s="32"/>
      <c r="D12" s="32"/>
    </row>
    <row r="13" spans="1:4" hidden="1" x14ac:dyDescent="0.3">
      <c r="A13" s="18" t="s">
        <v>85</v>
      </c>
      <c r="B13" s="10"/>
      <c r="C13" s="32">
        <v>0</v>
      </c>
      <c r="D13" s="32">
        <v>0</v>
      </c>
    </row>
    <row r="14" spans="1:4" hidden="1" x14ac:dyDescent="0.3">
      <c r="A14" s="18" t="s">
        <v>88</v>
      </c>
      <c r="B14" s="10"/>
      <c r="C14" s="32"/>
      <c r="D14" s="32"/>
    </row>
    <row r="15" spans="1:4" x14ac:dyDescent="0.3">
      <c r="A15" s="12" t="s">
        <v>15</v>
      </c>
      <c r="B15" s="33"/>
      <c r="C15" s="30">
        <f>+C11+C12+C14+C13</f>
        <v>0</v>
      </c>
      <c r="D15" s="30">
        <f>+D11+D12+D14+D13</f>
        <v>0</v>
      </c>
    </row>
    <row r="16" spans="1:4" x14ac:dyDescent="0.3">
      <c r="A16" s="12" t="s">
        <v>8</v>
      </c>
      <c r="B16" s="10"/>
      <c r="C16" s="34">
        <f>C17+C18+C19</f>
        <v>0</v>
      </c>
      <c r="D16" s="34">
        <f>D17+D18+D19</f>
        <v>0</v>
      </c>
    </row>
    <row r="17" spans="1:4" hidden="1" x14ac:dyDescent="0.3">
      <c r="A17" s="18" t="s">
        <v>98</v>
      </c>
      <c r="B17" s="35"/>
      <c r="C17" s="29"/>
      <c r="D17" s="29"/>
    </row>
    <row r="18" spans="1:4" hidden="1" x14ac:dyDescent="0.3">
      <c r="A18" s="18" t="s">
        <v>49</v>
      </c>
      <c r="B18" s="35"/>
      <c r="C18" s="29"/>
      <c r="D18" s="29"/>
    </row>
    <row r="19" spans="1:4" hidden="1" x14ac:dyDescent="0.3">
      <c r="A19" s="37" t="s">
        <v>78</v>
      </c>
      <c r="B19" s="35"/>
      <c r="C19" s="29"/>
      <c r="D19" s="29"/>
    </row>
    <row r="20" spans="1:4" x14ac:dyDescent="0.3">
      <c r="A20" s="12" t="s">
        <v>9</v>
      </c>
      <c r="B20" s="35"/>
      <c r="C20" s="36">
        <f>+C22+C21</f>
        <v>0</v>
      </c>
      <c r="D20" s="36">
        <f>+D22+D21</f>
        <v>0</v>
      </c>
    </row>
    <row r="21" spans="1:4" hidden="1" x14ac:dyDescent="0.3">
      <c r="A21" s="14" t="s">
        <v>99</v>
      </c>
      <c r="B21" s="35"/>
      <c r="C21" s="1"/>
      <c r="D21" s="1"/>
    </row>
    <row r="22" spans="1:4" hidden="1" x14ac:dyDescent="0.3">
      <c r="A22" s="37" t="s">
        <v>48</v>
      </c>
      <c r="B22" s="35"/>
      <c r="C22" s="29">
        <v>0</v>
      </c>
      <c r="D22" s="29"/>
    </row>
    <row r="23" spans="1:4" x14ac:dyDescent="0.3">
      <c r="A23" s="12" t="s">
        <v>16</v>
      </c>
      <c r="B23" s="10"/>
      <c r="C23" s="36">
        <f>C16-(-C20)</f>
        <v>0</v>
      </c>
      <c r="D23" s="36">
        <f>D16-(-D20)</f>
        <v>0</v>
      </c>
    </row>
    <row r="24" spans="1:4" x14ac:dyDescent="0.3">
      <c r="A24" s="17" t="s">
        <v>10</v>
      </c>
      <c r="B24" s="26"/>
      <c r="C24" s="30">
        <f>C15+C23</f>
        <v>0</v>
      </c>
      <c r="D24" s="30">
        <f>D15+D23</f>
        <v>0</v>
      </c>
    </row>
    <row r="25" spans="1:4" hidden="1" x14ac:dyDescent="0.3">
      <c r="A25" s="14" t="s">
        <v>11</v>
      </c>
      <c r="B25" s="10"/>
      <c r="C25" s="29">
        <v>0</v>
      </c>
      <c r="D25" s="29">
        <v>0</v>
      </c>
    </row>
    <row r="26" spans="1:4" x14ac:dyDescent="0.3">
      <c r="A26" s="17" t="s">
        <v>13</v>
      </c>
      <c r="B26" s="17"/>
      <c r="C26" s="30">
        <f>C24-C25</f>
        <v>0</v>
      </c>
      <c r="D26" s="30">
        <f>D24-D25</f>
        <v>0</v>
      </c>
    </row>
    <row r="29" spans="1:4" x14ac:dyDescent="0.3">
      <c r="A29" s="3" t="str">
        <f>+'баланс '!A41</f>
        <v>Дата: 28.07.2025 г.</v>
      </c>
    </row>
    <row r="31" spans="1:4" x14ac:dyDescent="0.3">
      <c r="A31" s="3" t="s">
        <v>18</v>
      </c>
      <c r="B31" s="13" t="s">
        <v>41</v>
      </c>
      <c r="C31" s="6"/>
      <c r="D31" s="6"/>
    </row>
    <row r="32" spans="1:4" x14ac:dyDescent="0.3">
      <c r="A32" s="3" t="s">
        <v>102</v>
      </c>
      <c r="B32" s="3" t="s">
        <v>101</v>
      </c>
    </row>
    <row r="33" spans="1:4" x14ac:dyDescent="0.3">
      <c r="A33" s="13"/>
    </row>
    <row r="35" spans="1:4" x14ac:dyDescent="0.3">
      <c r="A35" s="59"/>
      <c r="B35" s="68"/>
      <c r="C35" s="68"/>
      <c r="D35" s="68"/>
    </row>
    <row r="36" spans="1:4" x14ac:dyDescent="0.3">
      <c r="A36" s="62"/>
      <c r="B36" s="63"/>
      <c r="C36" s="64"/>
    </row>
    <row r="37" spans="1:4" x14ac:dyDescent="0.3">
      <c r="A37" s="65"/>
      <c r="B37" s="65"/>
      <c r="C37" s="65"/>
    </row>
    <row r="38" spans="1:4" x14ac:dyDescent="0.3">
      <c r="A38" s="65"/>
      <c r="B38" s="65"/>
      <c r="C38" s="65"/>
    </row>
  </sheetData>
  <mergeCells count="7">
    <mergeCell ref="A37:C37"/>
    <mergeCell ref="A38:C38"/>
    <mergeCell ref="A1:D1"/>
    <mergeCell ref="A2:D2"/>
    <mergeCell ref="A3:D3"/>
    <mergeCell ref="B35:D35"/>
    <mergeCell ref="C6:D6"/>
  </mergeCells>
  <phoneticPr fontId="0" type="noConversion"/>
  <pageMargins left="0.6" right="0.28000000000000003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E70CD-7B8A-4A59-AABF-B49062A0E496}">
  <sheetPr>
    <pageSetUpPr fitToPage="1"/>
  </sheetPr>
  <dimension ref="A1:E30"/>
  <sheetViews>
    <sheetView view="pageBreakPreview" zoomScale="115" zoomScaleNormal="100" workbookViewId="0">
      <selection activeCell="B16" sqref="B16"/>
    </sheetView>
  </sheetViews>
  <sheetFormatPr defaultColWidth="9.08984375" defaultRowHeight="13" x14ac:dyDescent="0.3"/>
  <cols>
    <col min="1" max="1" width="37.90625" style="3" customWidth="1"/>
    <col min="2" max="2" width="17.54296875" style="3" bestFit="1" customWidth="1"/>
    <col min="3" max="3" width="16.54296875" style="3" hidden="1" customWidth="1"/>
    <col min="4" max="4" width="11.90625" style="3" customWidth="1"/>
    <col min="5" max="5" width="12" style="3" customWidth="1"/>
    <col min="6" max="16384" width="9.08984375" style="3"/>
  </cols>
  <sheetData>
    <row r="1" spans="1:5" x14ac:dyDescent="0.3">
      <c r="A1" s="67" t="s">
        <v>91</v>
      </c>
      <c r="B1" s="67"/>
      <c r="C1" s="67"/>
      <c r="D1" s="67"/>
      <c r="E1" s="67"/>
    </row>
    <row r="2" spans="1:5" x14ac:dyDescent="0.3">
      <c r="A2" s="67" t="str">
        <f>+'баланс '!A2:D2</f>
        <v>НА "ВЗЕМАНИЯ СИПИАЙ БЪЛГАРИЯ" АДСИЦ</v>
      </c>
      <c r="B2" s="67"/>
      <c r="C2" s="67"/>
      <c r="D2" s="67"/>
      <c r="E2" s="67"/>
    </row>
    <row r="3" spans="1:5" x14ac:dyDescent="0.3">
      <c r="A3" s="67" t="s">
        <v>104</v>
      </c>
      <c r="B3" s="67"/>
      <c r="C3" s="67"/>
      <c r="D3" s="67"/>
      <c r="E3" s="67"/>
    </row>
    <row r="4" spans="1:5" x14ac:dyDescent="0.3">
      <c r="A4" s="4"/>
      <c r="B4" s="4"/>
      <c r="C4" s="4"/>
      <c r="D4" s="4"/>
      <c r="E4" s="4"/>
    </row>
    <row r="7" spans="1:5" ht="12.9" customHeight="1" x14ac:dyDescent="0.3">
      <c r="A7" s="26" t="s">
        <v>35</v>
      </c>
      <c r="B7" s="26" t="s">
        <v>14</v>
      </c>
      <c r="C7" s="26" t="s">
        <v>46</v>
      </c>
      <c r="D7" s="26" t="s">
        <v>36</v>
      </c>
      <c r="E7" s="26" t="s">
        <v>37</v>
      </c>
    </row>
    <row r="8" spans="1:5" x14ac:dyDescent="0.3">
      <c r="A8" s="18"/>
      <c r="B8" s="26">
        <v>1</v>
      </c>
      <c r="C8" s="26"/>
      <c r="D8" s="26">
        <v>3</v>
      </c>
      <c r="E8" s="26">
        <v>4</v>
      </c>
    </row>
    <row r="9" spans="1:5" x14ac:dyDescent="0.3">
      <c r="A9" s="12" t="s">
        <v>103</v>
      </c>
      <c r="B9" s="17">
        <v>650</v>
      </c>
      <c r="C9" s="17">
        <v>0</v>
      </c>
      <c r="D9" s="17">
        <f>+'баланс '!C29</f>
        <v>-346</v>
      </c>
      <c r="E9" s="17">
        <f>B9+C9+D9</f>
        <v>304</v>
      </c>
    </row>
    <row r="10" spans="1:5" x14ac:dyDescent="0.3">
      <c r="A10" s="18" t="s">
        <v>38</v>
      </c>
      <c r="B10" s="17">
        <f>SUM(B12:B14)</f>
        <v>26</v>
      </c>
      <c r="C10" s="17">
        <f>C11</f>
        <v>0</v>
      </c>
      <c r="D10" s="17">
        <v>0</v>
      </c>
      <c r="E10" s="17">
        <f>SUM(B10)</f>
        <v>26</v>
      </c>
    </row>
    <row r="11" spans="1:5" hidden="1" x14ac:dyDescent="0.3">
      <c r="A11" s="14" t="s">
        <v>39</v>
      </c>
      <c r="B11" s="18"/>
      <c r="C11" s="18">
        <v>0</v>
      </c>
      <c r="D11" s="18"/>
      <c r="E11" s="17"/>
    </row>
    <row r="12" spans="1:5" x14ac:dyDescent="0.3">
      <c r="A12" s="14" t="str">
        <f>+'баланс '!A28</f>
        <v>Фонд резервен</v>
      </c>
      <c r="B12" s="18">
        <v>26</v>
      </c>
      <c r="C12" s="18"/>
      <c r="D12" s="18">
        <v>0</v>
      </c>
      <c r="E12" s="18">
        <f>D12+B12</f>
        <v>26</v>
      </c>
    </row>
    <row r="13" spans="1:5" hidden="1" x14ac:dyDescent="0.3">
      <c r="A13" s="14" t="s">
        <v>89</v>
      </c>
      <c r="B13" s="18"/>
      <c r="C13" s="18"/>
      <c r="D13" s="18"/>
      <c r="E13" s="17">
        <f>SUM(D13)</f>
        <v>0</v>
      </c>
    </row>
    <row r="14" spans="1:5" hidden="1" x14ac:dyDescent="0.3">
      <c r="A14" s="14" t="s">
        <v>88</v>
      </c>
      <c r="B14" s="18"/>
      <c r="C14" s="18"/>
      <c r="D14" s="18"/>
      <c r="E14" s="17">
        <f>SUM(D14)</f>
        <v>0</v>
      </c>
    </row>
    <row r="15" spans="1:5" x14ac:dyDescent="0.3">
      <c r="A15" s="18" t="s">
        <v>40</v>
      </c>
      <c r="B15" s="18">
        <v>0</v>
      </c>
      <c r="C15" s="18"/>
      <c r="D15" s="18">
        <f>+'баланс '!C30</f>
        <v>0</v>
      </c>
      <c r="E15" s="17">
        <f>B15+D15</f>
        <v>0</v>
      </c>
    </row>
    <row r="16" spans="1:5" x14ac:dyDescent="0.3">
      <c r="A16" s="12" t="s">
        <v>105</v>
      </c>
      <c r="B16" s="17">
        <f>B9+B10</f>
        <v>676</v>
      </c>
      <c r="C16" s="17">
        <f>C9+C10</f>
        <v>0</v>
      </c>
      <c r="D16" s="17">
        <f>SUM(D9:D15)</f>
        <v>-346</v>
      </c>
      <c r="E16" s="17">
        <f>SUM(E9+E10+E13+E15)</f>
        <v>330</v>
      </c>
    </row>
    <row r="17" spans="1:5" x14ac:dyDescent="0.3">
      <c r="A17" s="13"/>
    </row>
    <row r="18" spans="1:5" x14ac:dyDescent="0.3">
      <c r="A18" s="13"/>
    </row>
    <row r="19" spans="1:5" x14ac:dyDescent="0.3">
      <c r="A19" s="3" t="str">
        <f>+'баланс '!A41</f>
        <v>Дата: 28.07.2025 г.</v>
      </c>
    </row>
    <row r="21" spans="1:5" x14ac:dyDescent="0.3">
      <c r="A21" s="3" t="s">
        <v>18</v>
      </c>
      <c r="B21" s="13" t="s">
        <v>41</v>
      </c>
      <c r="C21" s="13"/>
      <c r="D21" s="6"/>
      <c r="E21" s="6"/>
    </row>
    <row r="22" spans="1:5" x14ac:dyDescent="0.3">
      <c r="A22" s="3" t="s">
        <v>102</v>
      </c>
      <c r="B22" s="3" t="s">
        <v>101</v>
      </c>
    </row>
    <row r="25" spans="1:5" x14ac:dyDescent="0.3">
      <c r="A25" s="13"/>
      <c r="B25" s="68"/>
      <c r="C25" s="68"/>
      <c r="D25" s="68"/>
      <c r="E25" s="68"/>
    </row>
    <row r="26" spans="1:5" x14ac:dyDescent="0.3">
      <c r="A26" s="62"/>
      <c r="B26" s="63"/>
      <c r="C26" s="64"/>
    </row>
    <row r="27" spans="1:5" x14ac:dyDescent="0.3">
      <c r="A27" s="65"/>
      <c r="B27" s="65"/>
      <c r="C27" s="65"/>
    </row>
    <row r="28" spans="1:5" x14ac:dyDescent="0.3">
      <c r="A28" s="65"/>
      <c r="B28" s="65"/>
      <c r="C28" s="65"/>
      <c r="D28" s="6"/>
    </row>
    <row r="29" spans="1:5" x14ac:dyDescent="0.3">
      <c r="A29" s="13"/>
    </row>
    <row r="30" spans="1:5" x14ac:dyDescent="0.3">
      <c r="A30" s="13"/>
    </row>
  </sheetData>
  <mergeCells count="6">
    <mergeCell ref="A27:C27"/>
    <mergeCell ref="A28:C28"/>
    <mergeCell ref="A1:E1"/>
    <mergeCell ref="A2:E2"/>
    <mergeCell ref="A3:E3"/>
    <mergeCell ref="B25:E25"/>
  </mergeCells>
  <phoneticPr fontId="0" type="noConversion"/>
  <pageMargins left="0.49" right="0.4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C4BFC-966C-4B2B-96C9-322E473B84F4}">
  <sheetPr>
    <pageSetUpPr fitToPage="1"/>
  </sheetPr>
  <dimension ref="A1:G27"/>
  <sheetViews>
    <sheetView view="pageBreakPreview" zoomScale="130" zoomScaleNormal="75" workbookViewId="0">
      <selection activeCell="A28" sqref="A28"/>
    </sheetView>
  </sheetViews>
  <sheetFormatPr defaultRowHeight="12.5" x14ac:dyDescent="0.25"/>
  <cols>
    <col min="1" max="1" width="80.08984375" customWidth="1"/>
    <col min="2" max="2" width="11" customWidth="1"/>
  </cols>
  <sheetData>
    <row r="1" spans="1:7" x14ac:dyDescent="0.25">
      <c r="A1" s="47" t="s">
        <v>54</v>
      </c>
      <c r="B1" s="48"/>
      <c r="C1" s="48"/>
      <c r="D1" s="48"/>
      <c r="E1" s="48"/>
      <c r="F1" s="48"/>
      <c r="G1" s="48"/>
    </row>
    <row r="2" spans="1:7" x14ac:dyDescent="0.25">
      <c r="A2" s="49"/>
      <c r="B2" s="48"/>
      <c r="C2" s="48"/>
      <c r="D2" s="48"/>
      <c r="E2" s="48"/>
      <c r="F2" s="48"/>
      <c r="G2" s="48"/>
    </row>
    <row r="3" spans="1:7" ht="13" thickBot="1" x14ac:dyDescent="0.3">
      <c r="A3" s="48"/>
      <c r="B3" s="48"/>
      <c r="C3" s="48"/>
      <c r="D3" s="48"/>
      <c r="E3" s="48"/>
      <c r="F3" s="48"/>
      <c r="G3" s="48"/>
    </row>
    <row r="4" spans="1:7" ht="13" x14ac:dyDescent="0.3">
      <c r="A4" s="50"/>
      <c r="B4" s="51"/>
      <c r="C4" s="48"/>
      <c r="D4" s="48"/>
      <c r="E4" s="48"/>
      <c r="F4" s="48"/>
      <c r="G4" s="48"/>
    </row>
    <row r="5" spans="1:7" ht="13" x14ac:dyDescent="0.3">
      <c r="A5" s="52" t="s">
        <v>68</v>
      </c>
      <c r="B5" s="53"/>
      <c r="C5" s="48"/>
      <c r="D5" s="48"/>
      <c r="E5" s="48"/>
      <c r="F5" s="48"/>
      <c r="G5" s="48"/>
    </row>
    <row r="6" spans="1:7" ht="13" hidden="1" x14ac:dyDescent="0.3">
      <c r="A6" s="52" t="s">
        <v>71</v>
      </c>
      <c r="B6" s="53"/>
      <c r="C6" s="48"/>
      <c r="D6" s="48"/>
      <c r="E6" s="48"/>
      <c r="F6" s="48"/>
      <c r="G6" s="48"/>
    </row>
    <row r="7" spans="1:7" ht="13" hidden="1" x14ac:dyDescent="0.3">
      <c r="A7" s="52" t="s">
        <v>55</v>
      </c>
      <c r="B7" s="53"/>
      <c r="C7" s="48"/>
      <c r="D7" s="48"/>
      <c r="E7" s="48"/>
      <c r="F7" s="48"/>
      <c r="G7" s="48"/>
    </row>
    <row r="8" spans="1:7" ht="13" x14ac:dyDescent="0.3">
      <c r="A8" s="52" t="s">
        <v>73</v>
      </c>
      <c r="B8" s="53"/>
      <c r="C8" s="48"/>
      <c r="D8" s="48"/>
      <c r="E8" s="48"/>
      <c r="F8" s="48"/>
      <c r="G8" s="48"/>
    </row>
    <row r="9" spans="1:7" ht="13" x14ac:dyDescent="0.3">
      <c r="A9" s="52" t="s">
        <v>69</v>
      </c>
      <c r="B9" s="53"/>
    </row>
    <row r="10" spans="1:7" ht="13" x14ac:dyDescent="0.3">
      <c r="A10" s="52" t="s">
        <v>70</v>
      </c>
      <c r="B10" s="53"/>
    </row>
    <row r="11" spans="1:7" ht="13" x14ac:dyDescent="0.3">
      <c r="A11" s="52" t="s">
        <v>96</v>
      </c>
      <c r="B11" s="53"/>
    </row>
    <row r="12" spans="1:7" ht="13" x14ac:dyDescent="0.3">
      <c r="A12" s="52" t="s">
        <v>56</v>
      </c>
      <c r="B12" s="53"/>
    </row>
    <row r="13" spans="1:7" ht="13" x14ac:dyDescent="0.3">
      <c r="A13" s="52" t="s">
        <v>74</v>
      </c>
      <c r="B13" s="54"/>
    </row>
    <row r="14" spans="1:7" ht="13" x14ac:dyDescent="0.3">
      <c r="A14" s="52" t="s">
        <v>75</v>
      </c>
      <c r="B14" s="54"/>
    </row>
    <row r="15" spans="1:7" ht="13" x14ac:dyDescent="0.3">
      <c r="A15" s="52" t="s">
        <v>57</v>
      </c>
      <c r="B15" s="54"/>
    </row>
    <row r="16" spans="1:7" ht="13" x14ac:dyDescent="0.3">
      <c r="A16" s="52" t="s">
        <v>58</v>
      </c>
      <c r="B16" s="54"/>
    </row>
    <row r="17" spans="1:2" ht="13" x14ac:dyDescent="0.3">
      <c r="A17" s="52" t="s">
        <v>59</v>
      </c>
      <c r="B17" s="54"/>
    </row>
    <row r="18" spans="1:2" ht="13" x14ac:dyDescent="0.3">
      <c r="A18" s="52" t="s">
        <v>60</v>
      </c>
      <c r="B18" s="53"/>
    </row>
    <row r="19" spans="1:2" ht="13" x14ac:dyDescent="0.3">
      <c r="A19" s="52" t="s">
        <v>61</v>
      </c>
      <c r="B19" s="54"/>
    </row>
    <row r="20" spans="1:2" ht="13" x14ac:dyDescent="0.3">
      <c r="A20" s="52" t="s">
        <v>62</v>
      </c>
      <c r="B20" s="54"/>
    </row>
    <row r="21" spans="1:2" ht="13" x14ac:dyDescent="0.3">
      <c r="A21" s="52" t="s">
        <v>63</v>
      </c>
      <c r="B21" s="54"/>
    </row>
    <row r="22" spans="1:2" ht="13" x14ac:dyDescent="0.3">
      <c r="A22" s="52" t="s">
        <v>64</v>
      </c>
      <c r="B22" s="54"/>
    </row>
    <row r="23" spans="1:2" ht="13" x14ac:dyDescent="0.3">
      <c r="A23" s="52" t="s">
        <v>76</v>
      </c>
      <c r="B23" s="53"/>
    </row>
    <row r="24" spans="1:2" ht="13" x14ac:dyDescent="0.3">
      <c r="A24" s="52" t="s">
        <v>65</v>
      </c>
      <c r="B24" s="53"/>
    </row>
    <row r="25" spans="1:2" ht="13.5" thickBot="1" x14ac:dyDescent="0.35">
      <c r="A25" s="55"/>
      <c r="B25" s="56"/>
    </row>
    <row r="26" spans="1:2" ht="13" x14ac:dyDescent="0.3">
      <c r="A26" s="57"/>
      <c r="B26" s="58"/>
    </row>
    <row r="27" spans="1:2" x14ac:dyDescent="0.25">
      <c r="A27" s="61" t="s">
        <v>97</v>
      </c>
    </row>
  </sheetData>
  <phoneticPr fontId="0" type="noConversion"/>
  <pageMargins left="0.54" right="0.19685039370078741" top="0.56999999999999995" bottom="0.43307086614173229" header="0.55000000000000004" footer="0.43307086614173229"/>
  <pageSetup paperSize="9" fitToHeight="5" orientation="portrait" r:id="rId1"/>
  <headerFooter alignWithMargins="0">
    <oddFooter>&amp;CСтр.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5</vt:i4>
      </vt:variant>
    </vt:vector>
  </HeadingPairs>
  <TitlesOfParts>
    <vt:vector size="5" baseType="lpstr">
      <vt:lpstr>баланс </vt:lpstr>
      <vt:lpstr>ОПП</vt:lpstr>
      <vt:lpstr>ОПР </vt:lpstr>
      <vt:lpstr>ОСК</vt:lpstr>
      <vt:lpstr>бележки към баланс</vt:lpstr>
    </vt:vector>
  </TitlesOfParts>
  <Company>Zlaten Lev PLC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</dc:creator>
  <cp:lastModifiedBy>Dimitar Tsvetanov</cp:lastModifiedBy>
  <cp:lastPrinted>2025-07-28T07:51:26Z</cp:lastPrinted>
  <dcterms:created xsi:type="dcterms:W3CDTF">2003-07-31T12:01:36Z</dcterms:created>
  <dcterms:modified xsi:type="dcterms:W3CDTF">2025-07-28T09:14:58Z</dcterms:modified>
</cp:coreProperties>
</file>