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<sst xmlns="http://schemas.openxmlformats.org/spreadsheetml/2006/main" count="1996" uniqueCount="693">
  <si>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</si>
  <si>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</si>
  <si>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</si>
  <si>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</si>
  <si>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</si>
  <si>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</si>
  <si>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</si>
  <si>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</si>
  <si>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</si>
  <si>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</si>
  <si>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</si>
  <si>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</si>
  <si>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</si>
  <si>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</si>
  <si>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</si>
  <si>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</si>
  <si>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</si>
  <si>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</si>
  <si>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</si>
  <si>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</si>
  <si>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</si>
  <si>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</si>
  <si>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</si>
  <si>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</si>
  <si>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</si>
  <si>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</si>
  <si>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</si>
  <si>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</si>
  <si>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</si>
  <si>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</si>
  <si>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</si>
  <si>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</si>
  <si>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</si>
  <si>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</si>
  <si>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</si>
  <si>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</si>
  <si>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</si>
  <si>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</si>
  <si>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</si>
  <si>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</si>
  <si>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</si>
  <si>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</si>
  <si>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</si>
  <si>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</si>
  <si>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</si>
  <si>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</si>
  <si>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</si>
  <si>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</si>
  <si>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</si>
  <si>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</si>
  <si>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</si>
  <si>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</si>
  <si>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</si>
  <si>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</si>
  <si>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</si>
  <si>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</si>
  <si>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</si>
  <si>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</si>
  <si>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</si>
  <si>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</si>
  <si>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</si>
  <si>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</si>
  <si>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</si>
  <si>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</si>
  <si>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</si>
  <si>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</si>
  <si>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</si>
  <si>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</si>
  <si>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</si>
  <si>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</si>
  <si>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</si>
  <si>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</si>
  <si>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</si>
  <si>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</si>
  <si>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</si>
  <si>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</si>
  <si>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</si>
  <si>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</si>
  <si>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</si>
  <si>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</si>
  <si>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</si>
  <si>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</si>
  <si>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</si>
  <si>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</si>
  <si>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</si>
  <si>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</si>
  <si>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</si>
  <si>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</si>
  <si>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</si>
  <si>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</si>
  <si>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</si>
  <si>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</si>
  <si>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</si>
  <si>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</si>
  <si>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</si>
  <si>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</si>
  <si>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</si>
  <si>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</si>
  <si>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</si>
  <si>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</si>
  <si>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</si>
  <si>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</si>
  <si>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</si>
  <si>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</si>
  <si>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</si>
  <si>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</si>
  <si>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</si>
  <si>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</si>
  <si>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</si>
  <si>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</si>
  <si>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</si>
  <si>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</si>
  <si>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</si>
  <si>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</si>
  <si>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</si>
  <si>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</si>
  <si>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</si>
  <si>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</si>
  <si>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</si>
  <si>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</si>
  <si>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</si>
  <si>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</si>
  <si>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</si>
  <si>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</si>
  <si>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</si>
  <si>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</si>
  <si>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</si>
  <si>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</si>
  <si>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</si>
  <si>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</si>
  <si>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</si>
  <si>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</si>
  <si>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</si>
  <si>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</si>
  <si>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</si>
  <si>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</si>
  <si>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</si>
  <si>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</si>
  <si>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</si>
  <si>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</si>
  <si>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</si>
  <si>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</si>
  <si>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</si>
  <si>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</si>
  <si>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</si>
  <si>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</si>
  <si>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</si>
  <si>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</si>
  <si>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</si>
  <si>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</si>
  <si>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</si>
  <si>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</si>
  <si>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</si>
  <si>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</si>
  <si>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</si>
  <si>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</si>
  <si>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</si>
  <si>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</si>
  <si>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</si>
  <si>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</si>
  <si>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</si>
  <si>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</si>
  <si>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</si>
  <si>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</si>
  <si>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</si>
  <si>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</si>
  <si>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</si>
  <si>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</si>
  <si>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</si>
  <si>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</si>
  <si>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</si>
  <si>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</si>
  <si>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</si>
  <si>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</si>
  <si>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</si>
  <si>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</si>
  <si>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</si>
  <si>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</si>
  <si>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</si>
  <si>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</si>
  <si>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</si>
  <si>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</si>
  <si>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</si>
  <si>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</si>
  <si>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</si>
  <si>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</si>
  <si>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</si>
  <si>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</si>
  <si>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</si>
  <si>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</si>
  <si>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</si>
  <si>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</si>
  <si>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</si>
  <si>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</si>
  <si>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</si>
  <si>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</si>
  <si>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</si>
  <si>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</si>
  <si>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</si>
  <si>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</si>
  <si>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</si>
  <si>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</si>
  <si>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</si>
  <si>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</si>
  <si>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</si>
  <si>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</si>
  <si>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</si>
  <si>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</si>
  <si>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</si>
  <si>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</si>
  <si>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</si>
  <si>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</si>
  <si>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</si>
  <si>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</si>
  <si>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</si>
  <si>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</si>
  <si>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</si>
  <si>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</si>
  <si>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</si>
  <si>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</si>
  <si>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</si>
  <si>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</si>
  <si>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</si>
  <si>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</si>
  <si>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</si>
  <si>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</si>
  <si>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</si>
  <si>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</si>
  <si>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</si>
  <si>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</si>
  <si>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</si>
  <si>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</si>
  <si>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</si>
  <si>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</si>
  <si>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</si>
  <si>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</si>
  <si>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</si>
  <si>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</si>
  <si>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</si>
  <si>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</si>
  <si>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</si>
  <si>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</si>
  <si>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</si>
  <si>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</si>
  <si>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</si>
  <si>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</si>
  <si>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</si>
  <si>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</si>
  <si>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</si>
  <si>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</si>
  <si>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</si>
  <si>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</si>
  <si>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</si>
  <si>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</si>
  <si>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</si>
  <si>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</si>
  <si>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</si>
  <si>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</si>
  <si>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</si>
  <si>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</si>
  <si>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</si>
  <si>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</si>
  <si>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</si>
  <si>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</si>
  <si>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</si>
  <si>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</si>
  <si>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</si>
  <si>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</si>
  <si>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</si>
  <si>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</si>
  <si>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</si>
  <si>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</si>
  <si>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</si>
  <si>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</si>
  <si>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</si>
  <si>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</si>
  <si>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</si>
  <si>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</si>
  <si>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</si>
  <si>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</si>
  <si>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</si>
  <si>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</si>
  <si>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</si>
  <si>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</si>
  <si>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</si>
  <si>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</si>
  <si>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</si>
  <si>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</si>
  <si>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</si>
  <si>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</si>
  <si>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</si>
  <si>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</si>
  <si>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</si>
  <si>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</si>
  <si>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</si>
  <si>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</si>
  <si>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</si>
  <si>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</si>
  <si>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</si>
  <si>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</si>
  <si>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</si>
  <si>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</si>
  <si>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</si>
  <si>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</si>
  <si>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</si>
  <si>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</si>
  <si>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</si>
  <si>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</si>
  <si>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</si>
  <si>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</si>
  <si>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</si>
  <si>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</si>
  <si>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</si>
  <si>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</si>
  <si>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</si>
  <si>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</si>
  <si>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</si>
  <si>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</si>
  <si>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</si>
  <si>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</si>
  <si>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</si>
  <si>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</si>
  <si>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</si>
  <si>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</si>
  <si>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</si>
  <si>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</si>
  <si>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</si>
  <si>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</si>
  <si>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</si>
  <si>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</si>
  <si>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</si>
  <si>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</si>
  <si>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</si>
  <si>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</si>
  <si>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</si>
  <si>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</si>
  <si>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</si>
  <si>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</si>
  <si>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</si>
  <si>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</si>
  <si>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</si>
  <si>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</si>
  <si>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</si>
  <si>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</si>
  <si>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</si>
  <si>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</si>
  <si>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</si>
  <si>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</si>
  <si>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</si>
  <si>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</si>
  <si>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</si>
  <si>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</si>
  <si>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</si>
  <si>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</si>
  <si>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</si>
  <si>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</si>
  <si>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</si>
  <si>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</si>
  <si>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</si>
  <si>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</si>
  <si>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</si>
  <si>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</si>
  <si>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</si>
  <si>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</si>
  <si>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</si>
  <si>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</si>
  <si>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</si>
  <si>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</si>
  <si>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</si>
  <si>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</si>
  <si>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</si>
  <si>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</si>
  <si>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</si>
  <si>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</si>
  <si>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</si>
  <si>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</si>
  <si>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</si>
  <si>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</si>
  <si>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</si>
  <si>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</si>
  <si>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</si>
  <si>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</si>
  <si>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</si>
  <si>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</si>
  <si>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</si>
  <si>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</si>
  <si>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</si>
  <si>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</si>
  <si>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</si>
  <si>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</si>
  <si>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</si>
  <si>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</si>
  <si>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</si>
  <si>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</si>
  <si>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</si>
  <si>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</si>
  <si>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</si>
  <si>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</si>
  <si>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</si>
  <si>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</si>
  <si>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</si>
  <si>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</si>
  <si>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</si>
  <si>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</si>
  <si>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</si>
  <si>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</si>
  <si>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</si>
  <si>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</si>
  <si>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</si>
  <si>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</si>
  <si>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</si>
  <si>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</si>
  <si>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</si>
  <si>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</si>
  <si>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</si>
  <si>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</si>
  <si>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</si>
  <si>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</si>
  <si>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</si>
  <si>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</si>
  <si>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</si>
  <si>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</si>
  <si>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</si>
  <si>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</si>
  <si>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</si>
  <si>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</si>
  <si>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</si>
  <si>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</si>
  <si>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</si>
  <si>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</si>
  <si>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</si>
  <si>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</si>
  <si>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</si>
  <si>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</si>
  <si>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</si>
  <si>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</si>
  <si>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</si>
  <si>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</si>
  <si>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</si>
  <si>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</si>
  <si>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</si>
  <si>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</si>
  <si>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</si>
  <si>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</si>
  <si>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</si>
  <si>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</si>
  <si>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</si>
  <si>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</si>
  <si>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</si>
  <si>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</si>
  <si>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</si>
  <si>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</si>
  <si>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</si>
  <si>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</si>
  <si>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</si>
  <si>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</si>
  <si>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</si>
  <si>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</si>
  <si>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</si>
  <si>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</si>
  <si>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</si>
  <si>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</si>
  <si>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</si>
  <si>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</si>
  <si>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</si>
  <si>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</si>
  <si>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</si>
  <si>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</si>
  <si>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</si>
  <si>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</si>
  <si>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</si>
  <si>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</si>
  <si>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</si>
  <si>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</si>
  <si>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</si>
  <si>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</si>
  <si>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</si>
  <si>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</si>
  <si>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</si>
  <si>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</si>
  <si>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</si>
  <si>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</si>
  <si>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</si>
  <si>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</si>
  <si>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</si>
  <si>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</si>
  <si>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</si>
  <si>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</si>
  <si>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</si>
  <si>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</si>
  <si>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</si>
  <si>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</si>
  <si>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</si>
  <si>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</si>
  <si>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</si>
  <si>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</si>
  <si>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</si>
  <si>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</si>
  <si>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</si>
  <si>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</si>
  <si>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</si>
  <si>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</si>
  <si>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</si>
  <si>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</si>
  <si>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</si>
  <si>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</si>
  <si>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</si>
  <si>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</si>
  <si>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</si>
  <si>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</si>
  <si>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</si>
  <si>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</si>
  <si>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</si>
  <si>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</si>
  <si>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</si>
  <si>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</si>
  <si>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</si>
  <si>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</si>
  <si>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</si>
  <si>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</si>
  <si>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</si>
  <si>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</si>
  <si>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</si>
  <si>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</si>
  <si>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</si>
  <si>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</si>
  <si>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</si>
  <si>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</si>
  <si>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</si>
  <si>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</si>
  <si>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</si>
  <si>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</si>
  <si>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</si>
  <si>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</si>
  <si>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</si>
  <si>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</si>
  <si>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</si>
  <si>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</si>
  <si>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</si>
  <si>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</si>
  <si>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</si>
  <si>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</si>
  <si>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</si>
  <si>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</si>
  <si>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</si>
  <si>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</si>
  <si>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</si>
  <si>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</si>
  <si>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</si>
  <si>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</si>
  <si>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</si>
  <si>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</si>
  <si>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</si>
  <si>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</si>
  <si>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</si>
  <si>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</si>
  <si>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</si>
  <si>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</si>
  <si>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</si>
  <si>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</si>
  <si>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</si>
  <si>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</si>
  <si>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</si>
  <si>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</si>
  <si>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</si>
  <si>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</si>
  <si>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</si>
  <si>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</si>
  <si>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</si>
  <si>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</si>
  <si>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</si>
  <si>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</si>
  <si>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</si>
  <si>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</si>
  <si>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</si>
  <si>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</si>
  <si>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</si>
  <si>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</si>
  <si>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</si>
  <si>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</si>
  <si>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</si>
  <si>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</si>
  <si>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</si>
  <si>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</si>
  <si>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</si>
  <si>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</si>
  <si>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</si>
  <si>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</si>
  <si>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</si>
  <si>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</si>
  <si>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</si>
  <si>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</si>
  <si>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</si>
  <si>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</si>
  <si>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</si>
  <si>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</si>
  <si>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</si>
  <si>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</si>
  <si>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</si>
  <si>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</si>
  <si>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</si>
  <si>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</si>
  <si>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</si>
  <si>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</si>
  <si>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</si>
  <si>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</si>
  <si>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</si>
  <si>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</si>
  <si>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</si>
  <si>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</si>
  <si>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</si>
  <si>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</si>
  <si>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</si>
  <si>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</si>
  <si>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</si>
  <si>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</si>
  <si>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</si>
  <si>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</si>
  <si>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</si>
  <si>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</si>
  <si>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</si>
  <si>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</si>
  <si>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</si>
  <si>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</si>
  <si>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</si>
  <si>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</si>
  <si>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</si>
  <si>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</si>
  <si>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</si>
  <si>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</si>
  <si>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</si>
  <si>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</si>
  <si>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</si>
  <si>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</si>
  <si>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</si>
  <si>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</si>
  <si>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</si>
  <si>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</si>
  <si>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</si>
  <si>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</si>
  <si>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</si>
  <si>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</si>
  <si>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</si>
  <si>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</si>
  <si>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</si>
  <si>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</si>
  <si>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</si>
  <si>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</si>
  <si>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</si>
  <si>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</si>
  <si>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</si>
  <si>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</si>
  <si>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</si>
  <si>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</si>
  <si>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</si>
  <si>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</si>
  <si>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</si>
  <si>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</si>
  <si>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</si>
  <si>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</si>
  <si>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</si>
  <si>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</si>
  <si>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</si>
  <si>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</si>
  <si>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</si>
  <si>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</si>
  <si>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</si>
  <si>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</si>
  <si>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</si>
  <si>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</si>
  <si>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</si>
  <si>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</si>
  <si>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</si>
  <si>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</si>
  <si>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</si>
  <si>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</si>
  <si>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</si>
  <si>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</si>
  <si>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</si>
  <si>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</si>
  <si>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</si>
  <si>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</si>
  <si>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ЛЕВ ИНВЕСТ АДСИЦ</t>
  </si>
  <si>
    <t>175322105</t>
  </si>
  <si>
    <t>Лозана Любенова Славчова</t>
  </si>
  <si>
    <t>изп.директор</t>
  </si>
  <si>
    <t>гр. София, ул. Михаил Тенев 12, Бизнес Център "Евротур", ет.2</t>
  </si>
  <si>
    <t>0897889493</t>
  </si>
  <si>
    <t>dimitarc@abv.bg</t>
  </si>
  <si>
    <t>https://levinvest.com/</t>
  </si>
  <si>
    <t>https://www.infostock.bg/</t>
  </si>
  <si>
    <t>Димитър Димитров Цветанов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</si>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</sst>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4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49" fontId="22" fillId="34" borderId="46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3">
      <selection activeCell="B1" sqref="B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5">
        <v>1</v>
      </c>
      <c r="AA1" s="476">
        <f>IF(ISBLANK(_endDate),"",_endDate)</f>
        <v>44561</v>
      </c>
    </row>
    <row r="2" spans="1:27" ht="15">
      <c r="A2" s="466" t="s">
        <v>678</v>
      </c>
      <c r="B2" s="461"/>
      <c r="Z2" s="475">
        <v>2</v>
      </c>
      <c r="AA2" s="476">
        <f>IF(ISBLANK(_pdeReportingDate),"",_pdeReportingDate)</f>
        <v>44586</v>
      </c>
    </row>
    <row r="3" spans="1:27" ht="15">
      <c r="A3" s="462" t="s">
        <v>653</v>
      </c>
      <c r="B3" s="463"/>
      <c r="Z3" s="475">
        <v>3</v>
      </c>
      <c r="AA3" s="476" t="str">
        <f>IF(ISBLANK(_authorName),"",_authorName)</f>
        <v>Димитър Димитров Цветанов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44561</v>
      </c>
    </row>
    <row r="11" spans="1:2" ht="15">
      <c r="A11" s="7" t="s">
        <v>666</v>
      </c>
      <c r="B11" s="357">
        <v>44586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94" t="s">
        <v>688</v>
      </c>
    </row>
    <row r="24" spans="1:2" ht="15">
      <c r="A24" s="10" t="s">
        <v>612</v>
      </c>
      <c r="B24" s="495" t="s">
        <v>689</v>
      </c>
    </row>
    <row r="25" spans="1:2" ht="15">
      <c r="A25" s="7" t="s">
        <v>615</v>
      </c>
      <c r="B25" s="496" t="s">
        <v>690</v>
      </c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105" sqref="G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175322105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</v>
      </c>
      <c r="H22" s="393">
        <f>SUM(H23:H25)</f>
        <v>26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26</v>
      </c>
      <c r="H24" s="137">
        <v>26</v>
      </c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</v>
      </c>
      <c r="H26" s="377">
        <f>H20+H21+H22</f>
        <v>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-273</v>
      </c>
      <c r="H28" s="375">
        <f>SUM(H29:H31)</f>
        <v>-357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+H34</f>
        <v>-273</v>
      </c>
      <c r="H30" s="137">
        <v>-357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84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-15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-288</v>
      </c>
      <c r="H34" s="377">
        <f>H28+H32+H33</f>
        <v>-273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388</v>
      </c>
      <c r="H37" s="379">
        <f>H26+H18+H34</f>
        <v>403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>
        <v>375</v>
      </c>
      <c r="D45" s="137">
        <v>380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375</v>
      </c>
      <c r="D46" s="377">
        <f>D35+D40+D45</f>
        <v>380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>
        <v>97</v>
      </c>
      <c r="D51" s="137">
        <v>97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97</v>
      </c>
      <c r="D52" s="377">
        <f>SUM(D48:D51)</f>
        <v>97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472</v>
      </c>
      <c r="D56" s="381">
        <f>D20+D21+D22+D28+D33+D46+D52+D54+D55</f>
        <v>477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84</v>
      </c>
      <c r="H61" s="375">
        <f>SUM(H62:H68)</f>
        <v>74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18+22</f>
        <v>40</v>
      </c>
      <c r="H64" s="137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</v>
      </c>
      <c r="H66" s="137">
        <v>15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21</v>
      </c>
      <c r="H67" s="137">
        <v>16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84</v>
      </c>
      <c r="H71" s="377">
        <f>H59+H60+H61+H69+H70</f>
        <v>74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84</v>
      </c>
      <c r="H79" s="379">
        <f>H71+H73+H75+H77</f>
        <v>74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472</v>
      </c>
      <c r="D95" s="383">
        <f>D94+D56</f>
        <v>477</v>
      </c>
      <c r="E95" s="169" t="s">
        <v>633</v>
      </c>
      <c r="F95" s="280" t="s">
        <v>268</v>
      </c>
      <c r="G95" s="382">
        <f>G37+G40+G56+G79</f>
        <v>472</v>
      </c>
      <c r="H95" s="383">
        <f>H37+H40+H56+H79</f>
        <v>477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0" t="s">
        <v>666</v>
      </c>
      <c r="B98" s="478">
        <f>pdeReportingDate</f>
        <v>44586</v>
      </c>
      <c r="C98" s="478"/>
      <c r="D98" s="478"/>
      <c r="E98" s="478"/>
      <c r="F98" s="478"/>
      <c r="G98" s="478"/>
      <c r="H98" s="478"/>
      <c r="M98" s="85"/>
    </row>
    <row r="99" spans="1:13" ht="1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1" t="s">
        <v>8</v>
      </c>
      <c r="B100" s="479" t="str">
        <f>authorName</f>
        <v>Димитър Димитров Цветанов</v>
      </c>
      <c r="C100" s="479"/>
      <c r="D100" s="479"/>
      <c r="E100" s="479"/>
      <c r="F100" s="479"/>
      <c r="G100" s="479"/>
      <c r="H100" s="479"/>
    </row>
    <row r="101" spans="1:8" ht="15">
      <c r="A101" s="471"/>
      <c r="B101" s="67"/>
      <c r="C101" s="67"/>
      <c r="D101" s="67"/>
      <c r="E101" s="67"/>
      <c r="F101" s="67"/>
      <c r="G101" s="67"/>
      <c r="H101" s="67"/>
    </row>
    <row r="102" spans="1:8" ht="1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668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D43" sqref="D4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ЛЕВ ИНВЕСТ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175322105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</v>
      </c>
      <c r="D13" s="257">
        <v>6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9</v>
      </c>
      <c r="D15" s="257">
        <v>12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</v>
      </c>
      <c r="D22" s="408">
        <f>SUM(D12:D18)+D19</f>
        <v>22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162</v>
      </c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>
        <v>55</v>
      </c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162</v>
      </c>
    </row>
    <row r="28" spans="1:8" ht="1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56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15</v>
      </c>
      <c r="D31" s="414">
        <f>D29+D22</f>
        <v>78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162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84</v>
      </c>
      <c r="E33" s="173" t="s">
        <v>334</v>
      </c>
      <c r="F33" s="178" t="s">
        <v>335</v>
      </c>
      <c r="G33" s="407">
        <f>IF((C31-G31)&gt;0,C31-G31,0)</f>
        <v>15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</v>
      </c>
      <c r="D36" s="416">
        <f>D31-D34+D35</f>
        <v>78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162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84</v>
      </c>
      <c r="E37" s="201" t="s">
        <v>350</v>
      </c>
      <c r="F37" s="206" t="s">
        <v>351</v>
      </c>
      <c r="G37" s="193">
        <f>IF((C36-G36)&gt;0,C36-G36,0)</f>
        <v>15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84</v>
      </c>
      <c r="E42" s="187" t="s">
        <v>362</v>
      </c>
      <c r="F42" s="136" t="s">
        <v>363</v>
      </c>
      <c r="G42" s="181">
        <f>IF(G37&gt;0,IF(C38+G37&lt;0,0,C38+G37),IF(C37-C38&lt;0,C38-C37,0))</f>
        <v>15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84</v>
      </c>
      <c r="E44" s="202" t="s">
        <v>369</v>
      </c>
      <c r="F44" s="209" t="s">
        <v>370</v>
      </c>
      <c r="G44" s="207">
        <f>IF(C42=0,IF(G42-G43&gt;0,G42-G43+C43,0),IF(C42-C43&lt;0,C43-C42+G43,0))</f>
        <v>15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15</v>
      </c>
      <c r="D45" s="410">
        <f>D36+D38+D42</f>
        <v>162</v>
      </c>
      <c r="E45" s="210" t="s">
        <v>373</v>
      </c>
      <c r="F45" s="212" t="s">
        <v>374</v>
      </c>
      <c r="G45" s="409">
        <f>G42+G36</f>
        <v>15</v>
      </c>
      <c r="H45" s="410">
        <f>H42+H36</f>
        <v>162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0" t="s">
        <v>666</v>
      </c>
      <c r="B50" s="478">
        <f>pdeReportingDate</f>
        <v>44586</v>
      </c>
      <c r="C50" s="478"/>
      <c r="D50" s="478"/>
      <c r="E50" s="478"/>
      <c r="F50" s="478"/>
      <c r="G50" s="478"/>
      <c r="H50" s="478"/>
      <c r="M50" s="85"/>
    </row>
    <row r="51" spans="1:13" s="39" customFormat="1" ht="1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1" t="s">
        <v>8</v>
      </c>
      <c r="B52" s="479" t="str">
        <f>authorName</f>
        <v>Димитър Димитров Цветанов</v>
      </c>
      <c r="C52" s="479"/>
      <c r="D52" s="479"/>
      <c r="E52" s="479"/>
      <c r="F52" s="479"/>
      <c r="G52" s="479"/>
      <c r="H52" s="479"/>
    </row>
    <row r="53" spans="1:8" s="39" customFormat="1" ht="1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668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">
      <c r="A59" s="472"/>
      <c r="B59" s="477"/>
      <c r="C59" s="477"/>
      <c r="D59" s="477"/>
      <c r="E59" s="477"/>
      <c r="F59" s="353"/>
      <c r="G59" s="41"/>
      <c r="H59" s="39"/>
    </row>
    <row r="60" spans="1:8" ht="15">
      <c r="A60" s="472"/>
      <c r="B60" s="477"/>
      <c r="C60" s="477"/>
      <c r="D60" s="477"/>
      <c r="E60" s="477"/>
      <c r="F60" s="353"/>
      <c r="G60" s="41"/>
      <c r="H60" s="39"/>
    </row>
    <row r="61" spans="1:8" ht="15">
      <c r="A61" s="472"/>
      <c r="B61" s="477"/>
      <c r="C61" s="477"/>
      <c r="D61" s="477"/>
      <c r="E61" s="477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D43" sqref="D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ЛЕВ ИНВЕСТ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175322105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>
        <v>40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</v>
      </c>
      <c r="D12" s="137">
        <v>-18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>
        <v>-22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-4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5</v>
      </c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4</v>
      </c>
      <c r="D43" s="440">
        <f>SUM(D35:D42)</f>
        <v>-1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8" t="s">
        <v>657</v>
      </c>
      <c r="G50" s="121"/>
      <c r="H50" s="121"/>
    </row>
    <row r="51" spans="1:8" ht="15">
      <c r="A51" s="482" t="s">
        <v>663</v>
      </c>
      <c r="B51" s="482"/>
      <c r="C51" s="482"/>
      <c r="D51" s="482"/>
      <c r="G51" s="121"/>
      <c r="H51" s="121"/>
    </row>
    <row r="52" spans="1:8" ht="15">
      <c r="A52" s="469"/>
      <c r="B52" s="469"/>
      <c r="C52" s="469"/>
      <c r="D52" s="469"/>
      <c r="G52" s="121"/>
      <c r="H52" s="121"/>
    </row>
    <row r="53" spans="1:8" ht="15">
      <c r="A53" s="469"/>
      <c r="B53" s="469"/>
      <c r="C53" s="469"/>
      <c r="D53" s="469"/>
      <c r="G53" s="121"/>
      <c r="H53" s="121"/>
    </row>
    <row r="54" spans="1:13" s="39" customFormat="1" ht="15">
      <c r="A54" s="470" t="s">
        <v>666</v>
      </c>
      <c r="B54" s="478">
        <f>pdeReportingDate</f>
        <v>44586</v>
      </c>
      <c r="C54" s="478"/>
      <c r="D54" s="478"/>
      <c r="E54" s="478"/>
      <c r="F54" s="473"/>
      <c r="G54" s="473"/>
      <c r="H54" s="473"/>
      <c r="M54" s="85"/>
    </row>
    <row r="55" spans="1:13" s="39" customFormat="1" ht="1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">
      <c r="A56" s="471" t="s">
        <v>8</v>
      </c>
      <c r="B56" s="479" t="str">
        <f>authorName</f>
        <v>Димитър Димитров Цветанов</v>
      </c>
      <c r="C56" s="479"/>
      <c r="D56" s="479"/>
      <c r="E56" s="479"/>
      <c r="F56" s="67"/>
      <c r="G56" s="67"/>
      <c r="H56" s="67"/>
    </row>
    <row r="57" spans="1:8" s="39" customFormat="1" ht="1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">
      <c r="A59" s="472"/>
      <c r="B59" s="477" t="s">
        <v>668</v>
      </c>
      <c r="C59" s="477"/>
      <c r="D59" s="477"/>
      <c r="E59" s="477"/>
      <c r="F59" s="353"/>
      <c r="G59" s="41"/>
      <c r="H59" s="39"/>
    </row>
    <row r="60" spans="1:8" ht="1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">
      <c r="A63" s="472"/>
      <c r="B63" s="477"/>
      <c r="C63" s="477"/>
      <c r="D63" s="477"/>
      <c r="E63" s="477"/>
      <c r="F63" s="353"/>
      <c r="G63" s="41"/>
      <c r="H63" s="39"/>
    </row>
    <row r="64" spans="1:8" ht="15">
      <c r="A64" s="472"/>
      <c r="B64" s="477"/>
      <c r="C64" s="477"/>
      <c r="D64" s="477"/>
      <c r="E64" s="477"/>
      <c r="F64" s="353"/>
      <c r="G64" s="41"/>
      <c r="H64" s="39"/>
    </row>
    <row r="65" spans="1:8" ht="15">
      <c r="A65" s="472"/>
      <c r="B65" s="477"/>
      <c r="C65" s="477"/>
      <c r="D65" s="477"/>
      <c r="E65" s="477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7" sqref="E2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ЛЕВ ИНВЕСТ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175322105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0.7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0.7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26</v>
      </c>
      <c r="H13" s="364"/>
      <c r="I13" s="363">
        <f>'1-Баланс'!H29+'1-Баланс'!H32</f>
        <v>84</v>
      </c>
      <c r="J13" s="363">
        <f>'1-Баланс'!H30+'1-Баланс'!H33</f>
        <v>-357</v>
      </c>
      <c r="K13" s="364"/>
      <c r="L13" s="363">
        <f>SUM(C13:K13)</f>
        <v>403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26</v>
      </c>
      <c r="H17" s="432">
        <f t="shared" si="2"/>
        <v>0</v>
      </c>
      <c r="I17" s="432">
        <f t="shared" si="2"/>
        <v>84</v>
      </c>
      <c r="J17" s="432">
        <f t="shared" si="2"/>
        <v>-357</v>
      </c>
      <c r="K17" s="432">
        <f t="shared" si="2"/>
        <v>0</v>
      </c>
      <c r="L17" s="363">
        <f t="shared" si="1"/>
        <v>403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-15</v>
      </c>
      <c r="K18" s="364"/>
      <c r="L18" s="363">
        <f t="shared" si="1"/>
        <v>-15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26</v>
      </c>
      <c r="H31" s="432">
        <f t="shared" si="6"/>
        <v>0</v>
      </c>
      <c r="I31" s="432">
        <f t="shared" si="6"/>
        <v>84</v>
      </c>
      <c r="J31" s="432">
        <f t="shared" si="6"/>
        <v>-372</v>
      </c>
      <c r="K31" s="432">
        <f t="shared" si="6"/>
        <v>0</v>
      </c>
      <c r="L31" s="363">
        <f t="shared" si="1"/>
        <v>388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26</v>
      </c>
      <c r="H34" s="366">
        <f t="shared" si="7"/>
        <v>0</v>
      </c>
      <c r="I34" s="366">
        <f t="shared" si="7"/>
        <v>84</v>
      </c>
      <c r="J34" s="366">
        <f t="shared" si="7"/>
        <v>-372</v>
      </c>
      <c r="K34" s="366">
        <f t="shared" si="7"/>
        <v>0</v>
      </c>
      <c r="L34" s="430">
        <f t="shared" si="1"/>
        <v>388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0" t="s">
        <v>666</v>
      </c>
      <c r="B38" s="478">
        <f>pdeReportingDate</f>
        <v>44586</v>
      </c>
      <c r="C38" s="478"/>
      <c r="D38" s="478"/>
      <c r="E38" s="478"/>
      <c r="F38" s="478"/>
      <c r="G38" s="478"/>
      <c r="H38" s="478"/>
      <c r="M38" s="110"/>
    </row>
    <row r="39" spans="1:13" ht="1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1" t="s">
        <v>8</v>
      </c>
      <c r="B40" s="479" t="str">
        <f>authorName</f>
        <v>Димитър Димитров Цветанов</v>
      </c>
      <c r="C40" s="479"/>
      <c r="D40" s="479"/>
      <c r="E40" s="479"/>
      <c r="F40" s="479"/>
      <c r="G40" s="479"/>
      <c r="H40" s="479"/>
      <c r="M40" s="110"/>
    </row>
    <row r="41" spans="1:13" ht="1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">
      <c r="A43" s="472"/>
      <c r="B43" s="477" t="s">
        <v>668</v>
      </c>
      <c r="C43" s="477"/>
      <c r="D43" s="477"/>
      <c r="E43" s="477"/>
      <c r="F43" s="353"/>
      <c r="G43" s="41"/>
      <c r="H43" s="39"/>
      <c r="M43" s="110"/>
    </row>
    <row r="44" spans="1:13" ht="1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">
      <c r="A49" s="472"/>
      <c r="B49" s="477"/>
      <c r="C49" s="477"/>
      <c r="D49" s="477"/>
      <c r="E49" s="477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ЛЕВ ИНВЕСТ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175322105</v>
      </c>
      <c r="B4" s="38"/>
      <c r="C4" s="23"/>
      <c r="D4" s="22"/>
    </row>
    <row r="5" spans="1:6" ht="1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0" t="s">
        <v>666</v>
      </c>
      <c r="B151" s="478">
        <f>pdeReportingDate</f>
        <v>44586</v>
      </c>
      <c r="C151" s="478"/>
      <c r="D151" s="478"/>
      <c r="E151" s="478"/>
      <c r="F151" s="478"/>
      <c r="G151" s="478"/>
      <c r="H151" s="478"/>
    </row>
    <row r="152" spans="1:8" ht="15">
      <c r="A152" s="470"/>
      <c r="B152" s="46"/>
      <c r="C152" s="46"/>
      <c r="D152" s="46"/>
      <c r="E152" s="46"/>
      <c r="F152" s="46"/>
      <c r="G152" s="46"/>
      <c r="H152" s="46"/>
    </row>
    <row r="153" spans="1:8" ht="15">
      <c r="A153" s="471" t="s">
        <v>8</v>
      </c>
      <c r="B153" s="479" t="str">
        <f>authorName</f>
        <v>Димитър Димитров Цветанов</v>
      </c>
      <c r="C153" s="479"/>
      <c r="D153" s="479"/>
      <c r="E153" s="479"/>
      <c r="F153" s="479"/>
      <c r="G153" s="479"/>
      <c r="H153" s="479"/>
    </row>
    <row r="154" spans="1:8" ht="15">
      <c r="A154" s="471"/>
      <c r="B154" s="67"/>
      <c r="C154" s="67"/>
      <c r="D154" s="67"/>
      <c r="E154" s="67"/>
      <c r="F154" s="67"/>
      <c r="G154" s="67"/>
      <c r="H154" s="67"/>
    </row>
    <row r="155" spans="1:8" ht="1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">
      <c r="A156" s="472"/>
      <c r="B156" s="477" t="s">
        <v>668</v>
      </c>
      <c r="C156" s="477"/>
      <c r="D156" s="477"/>
      <c r="E156" s="477"/>
      <c r="F156" s="353"/>
      <c r="G156" s="41"/>
      <c r="H156" s="39"/>
    </row>
    <row r="157" spans="1:8" ht="1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">
      <c r="A160" s="472"/>
      <c r="B160" s="477"/>
      <c r="C160" s="477"/>
      <c r="D160" s="477"/>
      <c r="E160" s="477"/>
      <c r="F160" s="353"/>
      <c r="G160" s="41"/>
      <c r="H160" s="39"/>
    </row>
    <row r="161" spans="1:8" ht="15">
      <c r="A161" s="472"/>
      <c r="B161" s="477"/>
      <c r="C161" s="477"/>
      <c r="D161" s="477"/>
      <c r="E161" s="477"/>
      <c r="F161" s="353"/>
      <c r="G161" s="41"/>
      <c r="H161" s="39"/>
    </row>
    <row r="162" spans="1:8" ht="1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472</v>
      </c>
      <c r="D6" s="454">
        <f aca="true" t="shared" si="0" ref="D6:D15">C6-E6</f>
        <v>0</v>
      </c>
      <c r="E6" s="453">
        <f>'1-Баланс'!G95</f>
        <v>472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388</v>
      </c>
      <c r="D7" s="454">
        <f t="shared" si="0"/>
        <v>-262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-15</v>
      </c>
      <c r="D8" s="454">
        <f t="shared" si="0"/>
        <v>0</v>
      </c>
      <c r="E8" s="453">
        <f>ABS('2-Отчет за доходите'!C44)-ABS('2-Отчет за доходите'!G44)</f>
        <v>-15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388</v>
      </c>
      <c r="D11" s="454">
        <f t="shared" si="0"/>
        <v>0</v>
      </c>
      <c r="E11" s="453">
        <f>'4-Отчет за собствения капитал'!L34</f>
        <v>388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-0.03865979381443299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-0.17857142857142858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-0.03177966101694915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0.21649484536082475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0.17796610169491525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4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0.7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ЛЕВ ИНВЕСТ АДСИЦ</v>
      </c>
      <c r="B3" s="92" t="str">
        <f aca="true" t="shared" si="1" ref="B3:B34">pdeBulstat</f>
        <v>175322105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ЛЕВ ИНВЕСТ АДСИЦ</v>
      </c>
      <c r="B4" s="92" t="str">
        <f t="shared" si="1"/>
        <v>175322105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ЛЕВ ИНВЕСТ АДСИЦ</v>
      </c>
      <c r="B5" s="92" t="str">
        <f t="shared" si="1"/>
        <v>175322105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ЛЕВ ИНВЕСТ АДСИЦ</v>
      </c>
      <c r="B6" s="92" t="str">
        <f t="shared" si="1"/>
        <v>175322105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ЛЕВ ИНВЕСТ АДСИЦ</v>
      </c>
      <c r="B7" s="92" t="str">
        <f t="shared" si="1"/>
        <v>175322105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ЛЕВ ИНВЕСТ АДСИЦ</v>
      </c>
      <c r="B8" s="92" t="str">
        <f t="shared" si="1"/>
        <v>175322105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ЛЕВ ИНВЕСТ АДСИЦ</v>
      </c>
      <c r="B9" s="92" t="str">
        <f t="shared" si="1"/>
        <v>175322105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ЛЕВ ИНВЕСТ АДСИЦ</v>
      </c>
      <c r="B10" s="92" t="str">
        <f t="shared" si="1"/>
        <v>175322105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ЛЕВ ИНВЕСТ АДСИЦ</v>
      </c>
      <c r="B11" s="92" t="str">
        <f t="shared" si="1"/>
        <v>175322105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ЛЕВ ИНВЕСТ АДСИЦ</v>
      </c>
      <c r="B12" s="92" t="str">
        <f t="shared" si="1"/>
        <v>175322105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ЛЕВ ИНВЕСТ АДСИЦ</v>
      </c>
      <c r="B13" s="92" t="str">
        <f t="shared" si="1"/>
        <v>175322105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ЛЕВ ИНВЕСТ АДСИЦ</v>
      </c>
      <c r="B14" s="92" t="str">
        <f t="shared" si="1"/>
        <v>175322105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ЛЕВ ИНВЕСТ АДСИЦ</v>
      </c>
      <c r="B15" s="92" t="str">
        <f t="shared" si="1"/>
        <v>175322105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ЛЕВ ИНВЕСТ АДСИЦ</v>
      </c>
      <c r="B16" s="92" t="str">
        <f t="shared" si="1"/>
        <v>175322105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ЛЕВ ИНВЕСТ АДСИЦ</v>
      </c>
      <c r="B17" s="92" t="str">
        <f t="shared" si="1"/>
        <v>175322105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ЛЕВ ИНВЕСТ АДСИЦ</v>
      </c>
      <c r="B18" s="92" t="str">
        <f t="shared" si="1"/>
        <v>175322105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ЛЕВ ИНВЕСТ АДСИЦ</v>
      </c>
      <c r="B19" s="92" t="str">
        <f t="shared" si="1"/>
        <v>175322105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ЛЕВ ИНВЕСТ АДСИЦ</v>
      </c>
      <c r="B20" s="92" t="str">
        <f t="shared" si="1"/>
        <v>175322105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ЛЕВ ИНВЕСТ АДСИЦ</v>
      </c>
      <c r="B21" s="92" t="str">
        <f t="shared" si="1"/>
        <v>175322105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ЛЕВ ИНВЕСТ АДСИЦ</v>
      </c>
      <c r="B22" s="92" t="str">
        <f t="shared" si="1"/>
        <v>175322105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ЛЕВ ИНВЕСТ АДСИЦ</v>
      </c>
      <c r="B23" s="92" t="str">
        <f t="shared" si="1"/>
        <v>175322105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ЛЕВ ИНВЕСТ АДСИЦ</v>
      </c>
      <c r="B24" s="92" t="str">
        <f t="shared" si="1"/>
        <v>175322105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ЛЕВ ИНВЕСТ АДСИЦ</v>
      </c>
      <c r="B25" s="92" t="str">
        <f t="shared" si="1"/>
        <v>175322105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ЛЕВ ИНВЕСТ АДСИЦ</v>
      </c>
      <c r="B26" s="92" t="str">
        <f t="shared" si="1"/>
        <v>175322105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ЛЕВ ИНВЕСТ АДСИЦ</v>
      </c>
      <c r="B27" s="92" t="str">
        <f t="shared" si="1"/>
        <v>175322105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ЛЕВ ИНВЕСТ АДСИЦ</v>
      </c>
      <c r="B28" s="92" t="str">
        <f t="shared" si="1"/>
        <v>175322105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ЛЕВ ИНВЕСТ АДСИЦ</v>
      </c>
      <c r="B29" s="92" t="str">
        <f t="shared" si="1"/>
        <v>175322105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ЛЕВ ИНВЕСТ АДСИЦ</v>
      </c>
      <c r="B30" s="92" t="str">
        <f t="shared" si="1"/>
        <v>175322105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ЛЕВ ИНВЕСТ АДСИЦ</v>
      </c>
      <c r="B31" s="92" t="str">
        <f t="shared" si="1"/>
        <v>175322105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ЛЕВ ИНВЕСТ АДСИЦ</v>
      </c>
      <c r="B32" s="92" t="str">
        <f t="shared" si="1"/>
        <v>175322105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375</v>
      </c>
    </row>
    <row r="33" spans="1:8" ht="15">
      <c r="A33" s="92" t="str">
        <f t="shared" si="0"/>
        <v>ЛЕВ ИНВЕСТ АДСИЦ</v>
      </c>
      <c r="B33" s="92" t="str">
        <f t="shared" si="1"/>
        <v>175322105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375</v>
      </c>
    </row>
    <row r="34" spans="1:8" ht="15">
      <c r="A34" s="92" t="str">
        <f t="shared" si="0"/>
        <v>ЛЕВ ИНВЕСТ АДСИЦ</v>
      </c>
      <c r="B34" s="92" t="str">
        <f t="shared" si="1"/>
        <v>175322105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ЛЕВ ИНВЕСТ АДСИЦ</v>
      </c>
      <c r="B35" s="92" t="str">
        <f aca="true" t="shared" si="4" ref="B35:B66">pdeBulstat</f>
        <v>175322105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ЛЕВ ИНВЕСТ АДСИЦ</v>
      </c>
      <c r="B36" s="92" t="str">
        <f t="shared" si="4"/>
        <v>175322105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ЛЕВ ИНВЕСТ АДСИЦ</v>
      </c>
      <c r="B37" s="92" t="str">
        <f t="shared" si="4"/>
        <v>175322105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97</v>
      </c>
    </row>
    <row r="38" spans="1:8" ht="15">
      <c r="A38" s="92" t="str">
        <f t="shared" si="3"/>
        <v>ЛЕВ ИНВЕСТ АДСИЦ</v>
      </c>
      <c r="B38" s="92" t="str">
        <f t="shared" si="4"/>
        <v>175322105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97</v>
      </c>
    </row>
    <row r="39" spans="1:8" ht="15">
      <c r="A39" s="92" t="str">
        <f t="shared" si="3"/>
        <v>ЛЕВ ИНВЕСТ АДСИЦ</v>
      </c>
      <c r="B39" s="92" t="str">
        <f t="shared" si="4"/>
        <v>175322105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ЛЕВ ИНВЕСТ АДСИЦ</v>
      </c>
      <c r="B40" s="92" t="str">
        <f t="shared" si="4"/>
        <v>175322105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ЛЕВ ИНВЕСТ АДСИЦ</v>
      </c>
      <c r="B41" s="92" t="str">
        <f t="shared" si="4"/>
        <v>175322105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472</v>
      </c>
    </row>
    <row r="42" spans="1:8" ht="15">
      <c r="A42" s="92" t="str">
        <f t="shared" si="3"/>
        <v>ЛЕВ ИНВЕСТ АДСИЦ</v>
      </c>
      <c r="B42" s="92" t="str">
        <f t="shared" si="4"/>
        <v>175322105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ЛЕВ ИНВЕСТ АДСИЦ</v>
      </c>
      <c r="B43" s="92" t="str">
        <f t="shared" si="4"/>
        <v>175322105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ЛЕВ ИНВЕСТ АДСИЦ</v>
      </c>
      <c r="B44" s="92" t="str">
        <f t="shared" si="4"/>
        <v>175322105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ЛЕВ ИНВЕСТ АДСИЦ</v>
      </c>
      <c r="B45" s="92" t="str">
        <f t="shared" si="4"/>
        <v>175322105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ЛЕВ ИНВЕСТ АДСИЦ</v>
      </c>
      <c r="B46" s="92" t="str">
        <f t="shared" si="4"/>
        <v>175322105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ЛЕВ ИНВЕСТ АДСИЦ</v>
      </c>
      <c r="B47" s="92" t="str">
        <f t="shared" si="4"/>
        <v>175322105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ЛЕВ ИНВЕСТ АДСИЦ</v>
      </c>
      <c r="B48" s="92" t="str">
        <f t="shared" si="4"/>
        <v>175322105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ЛЕВ ИНВЕСТ АДСИЦ</v>
      </c>
      <c r="B49" s="92" t="str">
        <f t="shared" si="4"/>
        <v>175322105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ЛЕВ ИНВЕСТ АДСИЦ</v>
      </c>
      <c r="B50" s="92" t="str">
        <f t="shared" si="4"/>
        <v>175322105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ЛЕВ ИНВЕСТ АДСИЦ</v>
      </c>
      <c r="B51" s="92" t="str">
        <f t="shared" si="4"/>
        <v>175322105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ЛЕВ ИНВЕСТ АДСИЦ</v>
      </c>
      <c r="B52" s="92" t="str">
        <f t="shared" si="4"/>
        <v>175322105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ЛЕВ ИНВЕСТ АДСИЦ</v>
      </c>
      <c r="B53" s="92" t="str">
        <f t="shared" si="4"/>
        <v>175322105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ЛЕВ ИНВЕСТ АДСИЦ</v>
      </c>
      <c r="B54" s="92" t="str">
        <f t="shared" si="4"/>
        <v>175322105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ЛЕВ ИНВЕСТ АДСИЦ</v>
      </c>
      <c r="B55" s="92" t="str">
        <f t="shared" si="4"/>
        <v>175322105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ЛЕВ ИНВЕСТ АДСИЦ</v>
      </c>
      <c r="B56" s="92" t="str">
        <f t="shared" si="4"/>
        <v>175322105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ЛЕВ ИНВЕСТ АДСИЦ</v>
      </c>
      <c r="B57" s="92" t="str">
        <f t="shared" si="4"/>
        <v>175322105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">
      <c r="A58" s="92" t="str">
        <f t="shared" si="3"/>
        <v>ЛЕВ ИНВЕСТ АДСИЦ</v>
      </c>
      <c r="B58" s="92" t="str">
        <f t="shared" si="4"/>
        <v>175322105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ЛЕВ ИНВЕСТ АДСИЦ</v>
      </c>
      <c r="B59" s="92" t="str">
        <f t="shared" si="4"/>
        <v>175322105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ЛЕВ ИНВЕСТ АДСИЦ</v>
      </c>
      <c r="B60" s="92" t="str">
        <f t="shared" si="4"/>
        <v>175322105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ЛЕВ ИНВЕСТ АДСИЦ</v>
      </c>
      <c r="B61" s="92" t="str">
        <f t="shared" si="4"/>
        <v>175322105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ЛЕВ ИНВЕСТ АДСИЦ</v>
      </c>
      <c r="B62" s="92" t="str">
        <f t="shared" si="4"/>
        <v>175322105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ЛЕВ ИНВЕСТ АДСИЦ</v>
      </c>
      <c r="B63" s="92" t="str">
        <f t="shared" si="4"/>
        <v>175322105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ЛЕВ ИНВЕСТ АДСИЦ</v>
      </c>
      <c r="B64" s="92" t="str">
        <f t="shared" si="4"/>
        <v>175322105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ЛЕВ ИНВЕСТ АДСИЦ</v>
      </c>
      <c r="B65" s="92" t="str">
        <f t="shared" si="4"/>
        <v>175322105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ЛЕВ ИНВЕСТ АДСИЦ</v>
      </c>
      <c r="B66" s="92" t="str">
        <f t="shared" si="4"/>
        <v>175322105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ЛЕВ ИНВЕСТ АДСИЦ</v>
      </c>
      <c r="B67" s="92" t="str">
        <f aca="true" t="shared" si="7" ref="B67:B98">pdeBulstat</f>
        <v>175322105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ЛЕВ ИНВЕСТ АДСИЦ</v>
      </c>
      <c r="B68" s="92" t="str">
        <f t="shared" si="7"/>
        <v>175322105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ЛЕВ ИНВЕСТ АДСИЦ</v>
      </c>
      <c r="B69" s="92" t="str">
        <f t="shared" si="7"/>
        <v>175322105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">
      <c r="A70" s="92" t="str">
        <f t="shared" si="6"/>
        <v>ЛЕВ ИНВЕСТ АДСИЦ</v>
      </c>
      <c r="B70" s="92" t="str">
        <f t="shared" si="7"/>
        <v>175322105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ЛЕВ ИНВЕСТ АДСИЦ</v>
      </c>
      <c r="B71" s="92" t="str">
        <f t="shared" si="7"/>
        <v>175322105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">
      <c r="A72" s="92" t="str">
        <f t="shared" si="6"/>
        <v>ЛЕВ ИНВЕСТ АДСИЦ</v>
      </c>
      <c r="B72" s="92" t="str">
        <f t="shared" si="7"/>
        <v>175322105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472</v>
      </c>
    </row>
    <row r="73" spans="1:8" ht="15">
      <c r="A73" s="92" t="str">
        <f t="shared" si="6"/>
        <v>ЛЕВ ИНВЕСТ АДСИЦ</v>
      </c>
      <c r="B73" s="92" t="str">
        <f t="shared" si="7"/>
        <v>175322105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">
      <c r="A74" s="92" t="str">
        <f t="shared" si="6"/>
        <v>ЛЕВ ИНВЕСТ АДСИЦ</v>
      </c>
      <c r="B74" s="92" t="str">
        <f t="shared" si="7"/>
        <v>175322105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ЛЕВ ИНВЕСТ АДСИЦ</v>
      </c>
      <c r="B75" s="92" t="str">
        <f t="shared" si="7"/>
        <v>175322105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ЛЕВ ИНВЕСТ АДСИЦ</v>
      </c>
      <c r="B76" s="92" t="str">
        <f t="shared" si="7"/>
        <v>175322105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ЛЕВ ИНВЕСТ АДСИЦ</v>
      </c>
      <c r="B77" s="92" t="str">
        <f t="shared" si="7"/>
        <v>175322105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ЛЕВ ИНВЕСТ АДСИЦ</v>
      </c>
      <c r="B78" s="92" t="str">
        <f t="shared" si="7"/>
        <v>175322105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ЛЕВ ИНВЕСТ АДСИЦ</v>
      </c>
      <c r="B79" s="92" t="str">
        <f t="shared" si="7"/>
        <v>175322105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">
      <c r="A80" s="92" t="str">
        <f t="shared" si="6"/>
        <v>ЛЕВ ИНВЕСТ АДСИЦ</v>
      </c>
      <c r="B80" s="92" t="str">
        <f t="shared" si="7"/>
        <v>175322105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ЛЕВ ИНВЕСТ АДСИЦ</v>
      </c>
      <c r="B81" s="92" t="str">
        <f t="shared" si="7"/>
        <v>175322105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ЛЕВ ИНВЕСТ АДСИЦ</v>
      </c>
      <c r="B82" s="92" t="str">
        <f t="shared" si="7"/>
        <v>175322105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</v>
      </c>
    </row>
    <row r="83" spans="1:8" ht="15">
      <c r="A83" s="92" t="str">
        <f t="shared" si="6"/>
        <v>ЛЕВ ИНВЕСТ АДСИЦ</v>
      </c>
      <c r="B83" s="92" t="str">
        <f t="shared" si="7"/>
        <v>175322105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ЛЕВ ИНВЕСТ АДСИЦ</v>
      </c>
      <c r="B84" s="92" t="str">
        <f t="shared" si="7"/>
        <v>175322105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26</v>
      </c>
    </row>
    <row r="85" spans="1:8" ht="15">
      <c r="A85" s="92" t="str">
        <f t="shared" si="6"/>
        <v>ЛЕВ ИНВЕСТ АДСИЦ</v>
      </c>
      <c r="B85" s="92" t="str">
        <f t="shared" si="7"/>
        <v>175322105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ЛЕВ ИНВЕСТ АДСИЦ</v>
      </c>
      <c r="B86" s="92" t="str">
        <f t="shared" si="7"/>
        <v>175322105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</v>
      </c>
    </row>
    <row r="87" spans="1:8" ht="15">
      <c r="A87" s="92" t="str">
        <f t="shared" si="6"/>
        <v>ЛЕВ ИНВЕСТ АДСИЦ</v>
      </c>
      <c r="B87" s="92" t="str">
        <f t="shared" si="7"/>
        <v>175322105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-273</v>
      </c>
    </row>
    <row r="88" spans="1:8" ht="15">
      <c r="A88" s="92" t="str">
        <f t="shared" si="6"/>
        <v>ЛЕВ ИНВЕСТ АДСИЦ</v>
      </c>
      <c r="B88" s="92" t="str">
        <f t="shared" si="7"/>
        <v>175322105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ЛЕВ ИНВЕСТ АДСИЦ</v>
      </c>
      <c r="B89" s="92" t="str">
        <f t="shared" si="7"/>
        <v>175322105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-273</v>
      </c>
    </row>
    <row r="90" spans="1:8" ht="15">
      <c r="A90" s="92" t="str">
        <f t="shared" si="6"/>
        <v>ЛЕВ ИНВЕСТ АДСИЦ</v>
      </c>
      <c r="B90" s="92" t="str">
        <f t="shared" si="7"/>
        <v>175322105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ЛЕВ ИНВЕСТ АДСИЦ</v>
      </c>
      <c r="B91" s="92" t="str">
        <f t="shared" si="7"/>
        <v>175322105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ЛЕВ ИНВЕСТ АДСИЦ</v>
      </c>
      <c r="B92" s="92" t="str">
        <f t="shared" si="7"/>
        <v>175322105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-15</v>
      </c>
    </row>
    <row r="93" spans="1:8" ht="15">
      <c r="A93" s="92" t="str">
        <f t="shared" si="6"/>
        <v>ЛЕВ ИНВЕСТ АДСИЦ</v>
      </c>
      <c r="B93" s="92" t="str">
        <f t="shared" si="7"/>
        <v>175322105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-288</v>
      </c>
    </row>
    <row r="94" spans="1:8" ht="15">
      <c r="A94" s="92" t="str">
        <f t="shared" si="6"/>
        <v>ЛЕВ ИНВЕСТ АДСИЦ</v>
      </c>
      <c r="B94" s="92" t="str">
        <f t="shared" si="7"/>
        <v>175322105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388</v>
      </c>
    </row>
    <row r="95" spans="1:8" ht="15">
      <c r="A95" s="92" t="str">
        <f t="shared" si="6"/>
        <v>ЛЕВ ИНВЕСТ АДСИЦ</v>
      </c>
      <c r="B95" s="92" t="str">
        <f t="shared" si="7"/>
        <v>175322105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ЛЕВ ИНВЕСТ АДСИЦ</v>
      </c>
      <c r="B96" s="92" t="str">
        <f t="shared" si="7"/>
        <v>175322105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ЛЕВ ИНВЕСТ АДСИЦ</v>
      </c>
      <c r="B97" s="92" t="str">
        <f t="shared" si="7"/>
        <v>175322105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ЛЕВ ИНВЕСТ АДСИЦ</v>
      </c>
      <c r="B98" s="92" t="str">
        <f t="shared" si="7"/>
        <v>175322105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ЛЕВ ИНВЕСТ АДСИЦ</v>
      </c>
      <c r="B99" s="92" t="str">
        <f aca="true" t="shared" si="10" ref="B99:B125">pdeBulstat</f>
        <v>175322105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ЛЕВ ИНВЕСТ АДСИЦ</v>
      </c>
      <c r="B100" s="92" t="str">
        <f t="shared" si="10"/>
        <v>175322105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ЛЕВ ИНВЕСТ АДСИЦ</v>
      </c>
      <c r="B101" s="92" t="str">
        <f t="shared" si="10"/>
        <v>175322105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ЛЕВ ИНВЕСТ АДСИЦ</v>
      </c>
      <c r="B102" s="92" t="str">
        <f t="shared" si="10"/>
        <v>175322105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ЛЕВ ИНВЕСТ АДСИЦ</v>
      </c>
      <c r="B103" s="92" t="str">
        <f t="shared" si="10"/>
        <v>175322105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ЛЕВ ИНВЕСТ АДСИЦ</v>
      </c>
      <c r="B104" s="92" t="str">
        <f t="shared" si="10"/>
        <v>175322105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ЛЕВ ИНВЕСТ АДСИЦ</v>
      </c>
      <c r="B105" s="92" t="str">
        <f t="shared" si="10"/>
        <v>175322105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ЛЕВ ИНВЕСТ АДСИЦ</v>
      </c>
      <c r="B106" s="92" t="str">
        <f t="shared" si="10"/>
        <v>175322105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ЛЕВ ИНВЕСТ АДСИЦ</v>
      </c>
      <c r="B107" s="92" t="str">
        <f t="shared" si="10"/>
        <v>175322105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ЛЕВ ИНВЕСТ АДСИЦ</v>
      </c>
      <c r="B108" s="92" t="str">
        <f t="shared" si="10"/>
        <v>175322105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ЛЕВ ИНВЕСТ АДСИЦ</v>
      </c>
      <c r="B109" s="92" t="str">
        <f t="shared" si="10"/>
        <v>175322105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ЛЕВ ИНВЕСТ АДСИЦ</v>
      </c>
      <c r="B110" s="92" t="str">
        <f t="shared" si="10"/>
        <v>175322105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84</v>
      </c>
    </row>
    <row r="111" spans="1:8" ht="15">
      <c r="A111" s="92" t="str">
        <f t="shared" si="9"/>
        <v>ЛЕВ ИНВЕСТ АДСИЦ</v>
      </c>
      <c r="B111" s="92" t="str">
        <f t="shared" si="10"/>
        <v>175322105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ЛЕВ ИНВЕСТ АДСИЦ</v>
      </c>
      <c r="B112" s="92" t="str">
        <f t="shared" si="10"/>
        <v>175322105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ЛЕВ ИНВЕСТ АДСИЦ</v>
      </c>
      <c r="B113" s="92" t="str">
        <f t="shared" si="10"/>
        <v>175322105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40</v>
      </c>
    </row>
    <row r="114" spans="1:8" ht="15">
      <c r="A114" s="92" t="str">
        <f t="shared" si="9"/>
        <v>ЛЕВ ИНВЕСТ АДСИЦ</v>
      </c>
      <c r="B114" s="92" t="str">
        <f t="shared" si="10"/>
        <v>175322105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ЛЕВ ИНВЕСТ АДСИЦ</v>
      </c>
      <c r="B115" s="92" t="str">
        <f t="shared" si="10"/>
        <v>175322105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</v>
      </c>
    </row>
    <row r="116" spans="1:8" ht="15">
      <c r="A116" s="92" t="str">
        <f t="shared" si="9"/>
        <v>ЛЕВ ИНВЕСТ АДСИЦ</v>
      </c>
      <c r="B116" s="92" t="str">
        <f t="shared" si="10"/>
        <v>175322105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21</v>
      </c>
    </row>
    <row r="117" spans="1:8" ht="15">
      <c r="A117" s="92" t="str">
        <f t="shared" si="9"/>
        <v>ЛЕВ ИНВЕСТ АДСИЦ</v>
      </c>
      <c r="B117" s="92" t="str">
        <f t="shared" si="10"/>
        <v>175322105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ЛЕВ ИНВЕСТ АДСИЦ</v>
      </c>
      <c r="B118" s="92" t="str">
        <f t="shared" si="10"/>
        <v>175322105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ЛЕВ ИНВЕСТ АДСИЦ</v>
      </c>
      <c r="B119" s="92" t="str">
        <f t="shared" si="10"/>
        <v>175322105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ЛЕВ ИНВЕСТ АДСИЦ</v>
      </c>
      <c r="B120" s="92" t="str">
        <f t="shared" si="10"/>
        <v>175322105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84</v>
      </c>
    </row>
    <row r="121" spans="1:8" ht="15">
      <c r="A121" s="92" t="str">
        <f t="shared" si="9"/>
        <v>ЛЕВ ИНВЕСТ АДСИЦ</v>
      </c>
      <c r="B121" s="92" t="str">
        <f t="shared" si="10"/>
        <v>175322105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ЛЕВ ИНВЕСТ АДСИЦ</v>
      </c>
      <c r="B122" s="92" t="str">
        <f t="shared" si="10"/>
        <v>175322105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ЛЕВ ИНВЕСТ АДСИЦ</v>
      </c>
      <c r="B123" s="92" t="str">
        <f t="shared" si="10"/>
        <v>175322105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ЛЕВ ИНВЕСТ АДСИЦ</v>
      </c>
      <c r="B124" s="92" t="str">
        <f t="shared" si="10"/>
        <v>175322105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84</v>
      </c>
    </row>
    <row r="125" spans="1:8" ht="15">
      <c r="A125" s="92" t="str">
        <f t="shared" si="9"/>
        <v>ЛЕВ ИНВЕСТ АДСИЦ</v>
      </c>
      <c r="B125" s="92" t="str">
        <f t="shared" si="10"/>
        <v>175322105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ЛЕВ ИНВЕСТ АДСИЦ</v>
      </c>
      <c r="B127" s="92" t="str">
        <f aca="true" t="shared" si="13" ref="B127:B158">pdeBulstat</f>
        <v>175322105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ЛЕВ ИНВЕСТ АДСИЦ</v>
      </c>
      <c r="B128" s="92" t="str">
        <f t="shared" si="13"/>
        <v>175322105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</v>
      </c>
    </row>
    <row r="129" spans="1:8" ht="15">
      <c r="A129" s="92" t="str">
        <f t="shared" si="12"/>
        <v>ЛЕВ ИНВЕСТ АДСИЦ</v>
      </c>
      <c r="B129" s="92" t="str">
        <f t="shared" si="13"/>
        <v>175322105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ЛЕВ ИНВЕСТ АДСИЦ</v>
      </c>
      <c r="B130" s="92" t="str">
        <f t="shared" si="13"/>
        <v>175322105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">
      <c r="A131" s="92" t="str">
        <f t="shared" si="12"/>
        <v>ЛЕВ ИНВЕСТ АДСИЦ</v>
      </c>
      <c r="B131" s="92" t="str">
        <f t="shared" si="13"/>
        <v>175322105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">
      <c r="A132" s="92" t="str">
        <f t="shared" si="12"/>
        <v>ЛЕВ ИНВЕСТ АДСИЦ</v>
      </c>
      <c r="B132" s="92" t="str">
        <f t="shared" si="13"/>
        <v>175322105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ЛЕВ ИНВЕСТ АДСИЦ</v>
      </c>
      <c r="B133" s="92" t="str">
        <f t="shared" si="13"/>
        <v>175322105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ЛЕВ ИНВЕСТ АДСИЦ</v>
      </c>
      <c r="B134" s="92" t="str">
        <f t="shared" si="13"/>
        <v>175322105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ЛЕВ ИНВЕСТ АДСИЦ</v>
      </c>
      <c r="B135" s="92" t="str">
        <f t="shared" si="13"/>
        <v>175322105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ЛЕВ ИНВЕСТ АДСИЦ</v>
      </c>
      <c r="B136" s="92" t="str">
        <f t="shared" si="13"/>
        <v>175322105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ЛЕВ ИНВЕСТ АДСИЦ</v>
      </c>
      <c r="B137" s="92" t="str">
        <f t="shared" si="13"/>
        <v>175322105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</v>
      </c>
    </row>
    <row r="138" spans="1:8" ht="15">
      <c r="A138" s="92" t="str">
        <f t="shared" si="12"/>
        <v>ЛЕВ ИНВЕСТ АДСИЦ</v>
      </c>
      <c r="B138" s="92" t="str">
        <f t="shared" si="13"/>
        <v>175322105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ЛЕВ ИНВЕСТ АДСИЦ</v>
      </c>
      <c r="B139" s="92" t="str">
        <f t="shared" si="13"/>
        <v>175322105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ЛЕВ ИНВЕСТ АДСИЦ</v>
      </c>
      <c r="B140" s="92" t="str">
        <f t="shared" si="13"/>
        <v>175322105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ЛЕВ ИНВЕСТ АДСИЦ</v>
      </c>
      <c r="B141" s="92" t="str">
        <f t="shared" si="13"/>
        <v>175322105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">
      <c r="A142" s="92" t="str">
        <f t="shared" si="12"/>
        <v>ЛЕВ ИНВЕСТ АДСИЦ</v>
      </c>
      <c r="B142" s="92" t="str">
        <f t="shared" si="13"/>
        <v>175322105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">
      <c r="A143" s="92" t="str">
        <f t="shared" si="12"/>
        <v>ЛЕВ ИНВЕСТ АДСИЦ</v>
      </c>
      <c r="B143" s="92" t="str">
        <f t="shared" si="13"/>
        <v>175322105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</v>
      </c>
    </row>
    <row r="144" spans="1:8" ht="15">
      <c r="A144" s="92" t="str">
        <f t="shared" si="12"/>
        <v>ЛЕВ ИНВЕСТ АДСИЦ</v>
      </c>
      <c r="B144" s="92" t="str">
        <f t="shared" si="13"/>
        <v>175322105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ЛЕВ ИНВЕСТ АДСИЦ</v>
      </c>
      <c r="B145" s="92" t="str">
        <f t="shared" si="13"/>
        <v>175322105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ЛЕВ ИНВЕСТ АДСИЦ</v>
      </c>
      <c r="B146" s="92" t="str">
        <f t="shared" si="13"/>
        <v>175322105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ЛЕВ ИНВЕСТ АДСИЦ</v>
      </c>
      <c r="B147" s="92" t="str">
        <f t="shared" si="13"/>
        <v>175322105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</v>
      </c>
    </row>
    <row r="148" spans="1:8" ht="15">
      <c r="A148" s="92" t="str">
        <f t="shared" si="12"/>
        <v>ЛЕВ ИНВЕСТ АДСИЦ</v>
      </c>
      <c r="B148" s="92" t="str">
        <f t="shared" si="13"/>
        <v>175322105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ЛЕВ ИНВЕСТ АДСИЦ</v>
      </c>
      <c r="B149" s="92" t="str">
        <f t="shared" si="13"/>
        <v>175322105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ЛЕВ ИНВЕСТ АДСИЦ</v>
      </c>
      <c r="B150" s="92" t="str">
        <f t="shared" si="13"/>
        <v>175322105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ЛЕВ ИНВЕСТ АДСИЦ</v>
      </c>
      <c r="B151" s="92" t="str">
        <f t="shared" si="13"/>
        <v>175322105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ЛЕВ ИНВЕСТ АДСИЦ</v>
      </c>
      <c r="B152" s="92" t="str">
        <f t="shared" si="13"/>
        <v>175322105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ЛЕВ ИНВЕСТ АДСИЦ</v>
      </c>
      <c r="B153" s="92" t="str">
        <f t="shared" si="13"/>
        <v>175322105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ЛЕВ ИНВЕСТ АДСИЦ</v>
      </c>
      <c r="B154" s="92" t="str">
        <f t="shared" si="13"/>
        <v>175322105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ЛЕВ ИНВЕСТ АДСИЦ</v>
      </c>
      <c r="B155" s="92" t="str">
        <f t="shared" si="13"/>
        <v>175322105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ЛЕВ ИНВЕСТ АДСИЦ</v>
      </c>
      <c r="B156" s="92" t="str">
        <f t="shared" si="13"/>
        <v>175322105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</v>
      </c>
    </row>
    <row r="157" spans="1:8" ht="15">
      <c r="A157" s="92" t="str">
        <f t="shared" si="12"/>
        <v>ЛЕВ ИНВЕСТ АДСИЦ</v>
      </c>
      <c r="B157" s="92" t="str">
        <f t="shared" si="13"/>
        <v>175322105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ЛЕВ ИНВЕСТ АДСИЦ</v>
      </c>
      <c r="B158" s="92" t="str">
        <f t="shared" si="13"/>
        <v>175322105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ЛЕВ ИНВЕСТ АДСИЦ</v>
      </c>
      <c r="B159" s="92" t="str">
        <f aca="true" t="shared" si="16" ref="B159:B179">pdeBulstat</f>
        <v>175322105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ЛЕВ ИНВЕСТ АДСИЦ</v>
      </c>
      <c r="B160" s="92" t="str">
        <f t="shared" si="16"/>
        <v>175322105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ЛЕВ ИНВЕСТ АДСИЦ</v>
      </c>
      <c r="B161" s="92" t="str">
        <f t="shared" si="16"/>
        <v>175322105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ЛЕВ ИНВЕСТ АДСИЦ</v>
      </c>
      <c r="B162" s="92" t="str">
        <f t="shared" si="16"/>
        <v>175322105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ЛЕВ ИНВЕСТ АДСИЦ</v>
      </c>
      <c r="B163" s="92" t="str">
        <f t="shared" si="16"/>
        <v>175322105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ЛЕВ ИНВЕСТ АДСИЦ</v>
      </c>
      <c r="B164" s="92" t="str">
        <f t="shared" si="16"/>
        <v>175322105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ЛЕВ ИНВЕСТ АДСИЦ</v>
      </c>
      <c r="B165" s="92" t="str">
        <f t="shared" si="16"/>
        <v>175322105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ЛЕВ ИНВЕСТ АДСИЦ</v>
      </c>
      <c r="B166" s="92" t="str">
        <f t="shared" si="16"/>
        <v>175322105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ЛЕВ ИНВЕСТ АДСИЦ</v>
      </c>
      <c r="B167" s="92" t="str">
        <f t="shared" si="16"/>
        <v>175322105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ЛЕВ ИНВЕСТ АДСИЦ</v>
      </c>
      <c r="B168" s="92" t="str">
        <f t="shared" si="16"/>
        <v>175322105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ЛЕВ ИНВЕСТ АДСИЦ</v>
      </c>
      <c r="B169" s="92" t="str">
        <f t="shared" si="16"/>
        <v>175322105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ЛЕВ ИНВЕСТ АДСИЦ</v>
      </c>
      <c r="B170" s="92" t="str">
        <f t="shared" si="16"/>
        <v>175322105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">
      <c r="A171" s="92" t="str">
        <f t="shared" si="15"/>
        <v>ЛЕВ ИНВЕСТ АДСИЦ</v>
      </c>
      <c r="B171" s="92" t="str">
        <f t="shared" si="16"/>
        <v>175322105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15</v>
      </c>
    </row>
    <row r="172" spans="1:8" ht="15">
      <c r="A172" s="92" t="str">
        <f t="shared" si="15"/>
        <v>ЛЕВ ИНВЕСТ АДСИЦ</v>
      </c>
      <c r="B172" s="92" t="str">
        <f t="shared" si="16"/>
        <v>175322105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ЛЕВ ИНВЕСТ АДСИЦ</v>
      </c>
      <c r="B173" s="92" t="str">
        <f t="shared" si="16"/>
        <v>175322105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ЛЕВ ИНВЕСТ АДСИЦ</v>
      </c>
      <c r="B174" s="92" t="str">
        <f t="shared" si="16"/>
        <v>175322105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">
      <c r="A175" s="92" t="str">
        <f t="shared" si="15"/>
        <v>ЛЕВ ИНВЕСТ АДСИЦ</v>
      </c>
      <c r="B175" s="92" t="str">
        <f t="shared" si="16"/>
        <v>175322105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15</v>
      </c>
    </row>
    <row r="176" spans="1:8" ht="15">
      <c r="A176" s="92" t="str">
        <f t="shared" si="15"/>
        <v>ЛЕВ ИНВЕСТ АДСИЦ</v>
      </c>
      <c r="B176" s="92" t="str">
        <f t="shared" si="16"/>
        <v>175322105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15</v>
      </c>
    </row>
    <row r="177" spans="1:8" ht="15">
      <c r="A177" s="92" t="str">
        <f t="shared" si="15"/>
        <v>ЛЕВ ИНВЕСТ АДСИЦ</v>
      </c>
      <c r="B177" s="92" t="str">
        <f t="shared" si="16"/>
        <v>175322105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ЛЕВ ИНВЕСТ АДСИЦ</v>
      </c>
      <c r="B178" s="92" t="str">
        <f t="shared" si="16"/>
        <v>175322105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15</v>
      </c>
    </row>
    <row r="179" spans="1:8" ht="15">
      <c r="A179" s="92" t="str">
        <f t="shared" si="15"/>
        <v>ЛЕВ ИНВЕСТ АДСИЦ</v>
      </c>
      <c r="B179" s="92" t="str">
        <f t="shared" si="16"/>
        <v>175322105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ЛЕВ ИНВЕСТ АДСИЦ</v>
      </c>
      <c r="B181" s="92" t="str">
        <f aca="true" t="shared" si="19" ref="B181:B216">pdeBulstat</f>
        <v>175322105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ЛЕВ ИНВЕСТ АДСИЦ</v>
      </c>
      <c r="B182" s="92" t="str">
        <f t="shared" si="19"/>
        <v>175322105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">
      <c r="A183" s="92" t="str">
        <f t="shared" si="18"/>
        <v>ЛЕВ ИНВЕСТ АДСИЦ</v>
      </c>
      <c r="B183" s="92" t="str">
        <f t="shared" si="19"/>
        <v>175322105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ЛЕВ ИНВЕСТ АДСИЦ</v>
      </c>
      <c r="B184" s="92" t="str">
        <f t="shared" si="19"/>
        <v>175322105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ЛЕВ ИНВЕСТ АДСИЦ</v>
      </c>
      <c r="B185" s="92" t="str">
        <f t="shared" si="19"/>
        <v>175322105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ЛЕВ ИНВЕСТ АДСИЦ</v>
      </c>
      <c r="B186" s="92" t="str">
        <f t="shared" si="19"/>
        <v>175322105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ЛЕВ ИНВЕСТ АДСИЦ</v>
      </c>
      <c r="B187" s="92" t="str">
        <f t="shared" si="19"/>
        <v>175322105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ЛЕВ ИНВЕСТ АДСИЦ</v>
      </c>
      <c r="B188" s="92" t="str">
        <f t="shared" si="19"/>
        <v>175322105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ЛЕВ ИНВЕСТ АДСИЦ</v>
      </c>
      <c r="B189" s="92" t="str">
        <f t="shared" si="19"/>
        <v>175322105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ЛЕВ ИНВЕСТ АДСИЦ</v>
      </c>
      <c r="B190" s="92" t="str">
        <f t="shared" si="19"/>
        <v>175322105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ЛЕВ ИНВЕСТ АДСИЦ</v>
      </c>
      <c r="B191" s="92" t="str">
        <f t="shared" si="19"/>
        <v>175322105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</v>
      </c>
    </row>
    <row r="192" spans="1:8" ht="15">
      <c r="A192" s="92" t="str">
        <f t="shared" si="18"/>
        <v>ЛЕВ ИНВЕСТ АДСИЦ</v>
      </c>
      <c r="B192" s="92" t="str">
        <f t="shared" si="19"/>
        <v>175322105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ЛЕВ ИНВЕСТ АДСИЦ</v>
      </c>
      <c r="B193" s="92" t="str">
        <f t="shared" si="19"/>
        <v>175322105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ЛЕВ ИНВЕСТ АДСИЦ</v>
      </c>
      <c r="B194" s="92" t="str">
        <f t="shared" si="19"/>
        <v>175322105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ЛЕВ ИНВЕСТ АДСИЦ</v>
      </c>
      <c r="B195" s="92" t="str">
        <f t="shared" si="19"/>
        <v>175322105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ЛЕВ ИНВЕСТ АДСИЦ</v>
      </c>
      <c r="B196" s="92" t="str">
        <f t="shared" si="19"/>
        <v>175322105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ЛЕВ ИНВЕСТ АДСИЦ</v>
      </c>
      <c r="B197" s="92" t="str">
        <f t="shared" si="19"/>
        <v>175322105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ЛЕВ ИНВЕСТ АДСИЦ</v>
      </c>
      <c r="B198" s="92" t="str">
        <f t="shared" si="19"/>
        <v>175322105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ЛЕВ ИНВЕСТ АДСИЦ</v>
      </c>
      <c r="B199" s="92" t="str">
        <f t="shared" si="19"/>
        <v>175322105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ЛЕВ ИНВЕСТ АДСИЦ</v>
      </c>
      <c r="B200" s="92" t="str">
        <f t="shared" si="19"/>
        <v>175322105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ЛЕВ ИНВЕСТ АДСИЦ</v>
      </c>
      <c r="B201" s="92" t="str">
        <f t="shared" si="19"/>
        <v>175322105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ЛЕВ ИНВЕСТ АДСИЦ</v>
      </c>
      <c r="B202" s="92" t="str">
        <f t="shared" si="19"/>
        <v>175322105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ЛЕВ ИНВЕСТ АДСИЦ</v>
      </c>
      <c r="B203" s="92" t="str">
        <f t="shared" si="19"/>
        <v>175322105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ЛЕВ ИНВЕСТ АДСИЦ</v>
      </c>
      <c r="B204" s="92" t="str">
        <f t="shared" si="19"/>
        <v>175322105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ЛЕВ ИНВЕСТ АДСИЦ</v>
      </c>
      <c r="B205" s="92" t="str">
        <f t="shared" si="19"/>
        <v>175322105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ЛЕВ ИНВЕСТ АДСИЦ</v>
      </c>
      <c r="B206" s="92" t="str">
        <f t="shared" si="19"/>
        <v>175322105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5</v>
      </c>
    </row>
    <row r="207" spans="1:8" ht="15">
      <c r="A207" s="92" t="str">
        <f t="shared" si="18"/>
        <v>ЛЕВ ИНВЕСТ АДСИЦ</v>
      </c>
      <c r="B207" s="92" t="str">
        <f t="shared" si="19"/>
        <v>175322105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ЛЕВ ИНВЕСТ АДСИЦ</v>
      </c>
      <c r="B208" s="92" t="str">
        <f t="shared" si="19"/>
        <v>175322105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ЛЕВ ИНВЕСТ АДСИЦ</v>
      </c>
      <c r="B209" s="92" t="str">
        <f t="shared" si="19"/>
        <v>175322105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ЛЕВ ИНВЕСТ АДСИЦ</v>
      </c>
      <c r="B210" s="92" t="str">
        <f t="shared" si="19"/>
        <v>175322105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">
      <c r="A211" s="92" t="str">
        <f t="shared" si="18"/>
        <v>ЛЕВ ИНВЕСТ АДСИЦ</v>
      </c>
      <c r="B211" s="92" t="str">
        <f t="shared" si="19"/>
        <v>175322105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</v>
      </c>
    </row>
    <row r="212" spans="1:8" ht="15">
      <c r="A212" s="92" t="str">
        <f t="shared" si="18"/>
        <v>ЛЕВ ИНВЕСТ АДСИЦ</v>
      </c>
      <c r="B212" s="92" t="str">
        <f t="shared" si="19"/>
        <v>175322105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ЛЕВ ИНВЕСТ АДСИЦ</v>
      </c>
      <c r="B213" s="92" t="str">
        <f t="shared" si="19"/>
        <v>175322105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">
      <c r="A214" s="92" t="str">
        <f t="shared" si="18"/>
        <v>ЛЕВ ИНВЕСТ АДСИЦ</v>
      </c>
      <c r="B214" s="92" t="str">
        <f t="shared" si="19"/>
        <v>175322105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">
      <c r="A215" s="92" t="str">
        <f t="shared" si="18"/>
        <v>ЛЕВ ИНВЕСТ АДСИЦ</v>
      </c>
      <c r="B215" s="92" t="str">
        <f t="shared" si="19"/>
        <v>175322105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ЛЕВ ИНВЕСТ АДСИЦ</v>
      </c>
      <c r="B216" s="92" t="str">
        <f t="shared" si="19"/>
        <v>175322105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ЛЕВ ИНВЕСТ АДСИЦ</v>
      </c>
      <c r="B218" s="92" t="str">
        <f aca="true" t="shared" si="22" ref="B218:B281">pdeBulstat</f>
        <v>175322105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">
      <c r="A219" s="92" t="str">
        <f t="shared" si="21"/>
        <v>ЛЕВ ИНВЕСТ АДСИЦ</v>
      </c>
      <c r="B219" s="92" t="str">
        <f t="shared" si="22"/>
        <v>175322105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ЛЕВ ИНВЕСТ АДСИЦ</v>
      </c>
      <c r="B220" s="92" t="str">
        <f t="shared" si="22"/>
        <v>175322105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ЛЕВ ИНВЕСТ АДСИЦ</v>
      </c>
      <c r="B221" s="92" t="str">
        <f t="shared" si="22"/>
        <v>175322105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ЛЕВ ИНВЕСТ АДСИЦ</v>
      </c>
      <c r="B222" s="92" t="str">
        <f t="shared" si="22"/>
        <v>175322105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">
      <c r="A223" s="92" t="str">
        <f t="shared" si="21"/>
        <v>ЛЕВ ИНВЕСТ АДСИЦ</v>
      </c>
      <c r="B223" s="92" t="str">
        <f t="shared" si="22"/>
        <v>175322105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ЛЕВ ИНВЕСТ АДСИЦ</v>
      </c>
      <c r="B224" s="92" t="str">
        <f t="shared" si="22"/>
        <v>175322105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ЛЕВ ИНВЕСТ АДСИЦ</v>
      </c>
      <c r="B225" s="92" t="str">
        <f t="shared" si="22"/>
        <v>175322105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ЛЕВ ИНВЕСТ АДСИЦ</v>
      </c>
      <c r="B226" s="92" t="str">
        <f t="shared" si="22"/>
        <v>175322105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ЛЕВ ИНВЕСТ АДСИЦ</v>
      </c>
      <c r="B227" s="92" t="str">
        <f t="shared" si="22"/>
        <v>175322105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ЛЕВ ИНВЕСТ АДСИЦ</v>
      </c>
      <c r="B228" s="92" t="str">
        <f t="shared" si="22"/>
        <v>175322105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ЛЕВ ИНВЕСТ АДСИЦ</v>
      </c>
      <c r="B229" s="92" t="str">
        <f t="shared" si="22"/>
        <v>175322105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ЛЕВ ИНВЕСТ АДСИЦ</v>
      </c>
      <c r="B230" s="92" t="str">
        <f t="shared" si="22"/>
        <v>175322105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ЛЕВ ИНВЕСТ АДСИЦ</v>
      </c>
      <c r="B231" s="92" t="str">
        <f t="shared" si="22"/>
        <v>175322105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ЛЕВ ИНВЕСТ АДСИЦ</v>
      </c>
      <c r="B232" s="92" t="str">
        <f t="shared" si="22"/>
        <v>175322105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ЛЕВ ИНВЕСТ АДСИЦ</v>
      </c>
      <c r="B233" s="92" t="str">
        <f t="shared" si="22"/>
        <v>175322105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ЛЕВ ИНВЕСТ АДСИЦ</v>
      </c>
      <c r="B234" s="92" t="str">
        <f t="shared" si="22"/>
        <v>175322105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ЛЕВ ИНВЕСТ АДСИЦ</v>
      </c>
      <c r="B235" s="92" t="str">
        <f t="shared" si="22"/>
        <v>175322105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ЛЕВ ИНВЕСТ АДСИЦ</v>
      </c>
      <c r="B236" s="92" t="str">
        <f t="shared" si="22"/>
        <v>175322105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">
      <c r="A237" s="92" t="str">
        <f t="shared" si="21"/>
        <v>ЛЕВ ИНВЕСТ АДСИЦ</v>
      </c>
      <c r="B237" s="92" t="str">
        <f t="shared" si="22"/>
        <v>175322105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ЛЕВ ИНВЕСТ АДСИЦ</v>
      </c>
      <c r="B238" s="92" t="str">
        <f t="shared" si="22"/>
        <v>175322105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ЛЕВ ИНВЕСТ АДСИЦ</v>
      </c>
      <c r="B239" s="92" t="str">
        <f t="shared" si="22"/>
        <v>175322105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">
      <c r="A240" s="92" t="str">
        <f t="shared" si="21"/>
        <v>ЛЕВ ИНВЕСТ АДСИЦ</v>
      </c>
      <c r="B240" s="92" t="str">
        <f t="shared" si="22"/>
        <v>175322105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ЛЕВ ИНВЕСТ АДСИЦ</v>
      </c>
      <c r="B241" s="92" t="str">
        <f t="shared" si="22"/>
        <v>175322105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ЛЕВ ИНВЕСТ АДСИЦ</v>
      </c>
      <c r="B242" s="92" t="str">
        <f t="shared" si="22"/>
        <v>175322105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ЛЕВ ИНВЕСТ АДСИЦ</v>
      </c>
      <c r="B243" s="92" t="str">
        <f t="shared" si="22"/>
        <v>175322105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ЛЕВ ИНВЕСТ АДСИЦ</v>
      </c>
      <c r="B244" s="92" t="str">
        <f t="shared" si="22"/>
        <v>175322105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ЛЕВ ИНВЕСТ АДСИЦ</v>
      </c>
      <c r="B245" s="92" t="str">
        <f t="shared" si="22"/>
        <v>175322105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ЛЕВ ИНВЕСТ АДСИЦ</v>
      </c>
      <c r="B246" s="92" t="str">
        <f t="shared" si="22"/>
        <v>175322105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ЛЕВ ИНВЕСТ АДСИЦ</v>
      </c>
      <c r="B247" s="92" t="str">
        <f t="shared" si="22"/>
        <v>175322105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ЛЕВ ИНВЕСТ АДСИЦ</v>
      </c>
      <c r="B248" s="92" t="str">
        <f t="shared" si="22"/>
        <v>175322105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ЛЕВ ИНВЕСТ АДСИЦ</v>
      </c>
      <c r="B249" s="92" t="str">
        <f t="shared" si="22"/>
        <v>175322105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ЛЕВ ИНВЕСТ АДСИЦ</v>
      </c>
      <c r="B250" s="92" t="str">
        <f t="shared" si="22"/>
        <v>175322105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ЛЕВ ИНВЕСТ АДСИЦ</v>
      </c>
      <c r="B251" s="92" t="str">
        <f t="shared" si="22"/>
        <v>175322105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ЛЕВ ИНВЕСТ АДСИЦ</v>
      </c>
      <c r="B252" s="92" t="str">
        <f t="shared" si="22"/>
        <v>175322105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ЛЕВ ИНВЕСТ АДСИЦ</v>
      </c>
      <c r="B253" s="92" t="str">
        <f t="shared" si="22"/>
        <v>175322105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ЛЕВ ИНВЕСТ АДСИЦ</v>
      </c>
      <c r="B254" s="92" t="str">
        <f t="shared" si="22"/>
        <v>175322105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ЛЕВ ИНВЕСТ АДСИЦ</v>
      </c>
      <c r="B255" s="92" t="str">
        <f t="shared" si="22"/>
        <v>175322105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ЛЕВ ИНВЕСТ АДСИЦ</v>
      </c>
      <c r="B256" s="92" t="str">
        <f t="shared" si="22"/>
        <v>175322105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ЛЕВ ИНВЕСТ АДСИЦ</v>
      </c>
      <c r="B257" s="92" t="str">
        <f t="shared" si="22"/>
        <v>175322105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ЛЕВ ИНВЕСТ АДСИЦ</v>
      </c>
      <c r="B258" s="92" t="str">
        <f t="shared" si="22"/>
        <v>175322105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ЛЕВ ИНВЕСТ АДСИЦ</v>
      </c>
      <c r="B259" s="92" t="str">
        <f t="shared" si="22"/>
        <v>175322105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ЛЕВ ИНВЕСТ АДСИЦ</v>
      </c>
      <c r="B260" s="92" t="str">
        <f t="shared" si="22"/>
        <v>175322105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ЛЕВ ИНВЕСТ АДСИЦ</v>
      </c>
      <c r="B261" s="92" t="str">
        <f t="shared" si="22"/>
        <v>175322105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ЛЕВ ИНВЕСТ АДСИЦ</v>
      </c>
      <c r="B262" s="92" t="str">
        <f t="shared" si="22"/>
        <v>175322105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ЛЕВ ИНВЕСТ АДСИЦ</v>
      </c>
      <c r="B263" s="92" t="str">
        <f t="shared" si="22"/>
        <v>175322105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ЛЕВ ИНВЕСТ АДСИЦ</v>
      </c>
      <c r="B264" s="92" t="str">
        <f t="shared" si="22"/>
        <v>175322105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ЛЕВ ИНВЕСТ АДСИЦ</v>
      </c>
      <c r="B265" s="92" t="str">
        <f t="shared" si="22"/>
        <v>175322105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ЛЕВ ИНВЕСТ АДСИЦ</v>
      </c>
      <c r="B266" s="92" t="str">
        <f t="shared" si="22"/>
        <v>175322105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ЛЕВ ИНВЕСТ АДСИЦ</v>
      </c>
      <c r="B267" s="92" t="str">
        <f t="shared" si="22"/>
        <v>175322105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ЛЕВ ИНВЕСТ АДСИЦ</v>
      </c>
      <c r="B268" s="92" t="str">
        <f t="shared" si="22"/>
        <v>175322105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ЛЕВ ИНВЕСТ АДСИЦ</v>
      </c>
      <c r="B269" s="92" t="str">
        <f t="shared" si="22"/>
        <v>175322105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ЛЕВ ИНВЕСТ АДСИЦ</v>
      </c>
      <c r="B270" s="92" t="str">
        <f t="shared" si="22"/>
        <v>175322105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ЛЕВ ИНВЕСТ АДСИЦ</v>
      </c>
      <c r="B271" s="92" t="str">
        <f t="shared" si="22"/>
        <v>175322105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ЛЕВ ИНВЕСТ АДСИЦ</v>
      </c>
      <c r="B272" s="92" t="str">
        <f t="shared" si="22"/>
        <v>175322105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ЛЕВ ИНВЕСТ АДСИЦ</v>
      </c>
      <c r="B273" s="92" t="str">
        <f t="shared" si="22"/>
        <v>175322105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ЛЕВ ИНВЕСТ АДСИЦ</v>
      </c>
      <c r="B274" s="92" t="str">
        <f t="shared" si="22"/>
        <v>175322105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ЛЕВ ИНВЕСТ АДСИЦ</v>
      </c>
      <c r="B275" s="92" t="str">
        <f t="shared" si="22"/>
        <v>175322105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ЛЕВ ИНВЕСТ АДСИЦ</v>
      </c>
      <c r="B276" s="92" t="str">
        <f t="shared" si="22"/>
        <v>175322105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ЛЕВ ИНВЕСТ АДСИЦ</v>
      </c>
      <c r="B277" s="92" t="str">
        <f t="shared" si="22"/>
        <v>175322105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ЛЕВ ИНВЕСТ АДСИЦ</v>
      </c>
      <c r="B278" s="92" t="str">
        <f t="shared" si="22"/>
        <v>175322105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ЛЕВ ИНВЕСТ АДСИЦ</v>
      </c>
      <c r="B279" s="92" t="str">
        <f t="shared" si="22"/>
        <v>175322105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ЛЕВ ИНВЕСТ АДСИЦ</v>
      </c>
      <c r="B280" s="92" t="str">
        <f t="shared" si="22"/>
        <v>175322105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ЛЕВ ИНВЕСТ АДСИЦ</v>
      </c>
      <c r="B281" s="92" t="str">
        <f t="shared" si="22"/>
        <v>175322105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ЛЕВ ИНВЕСТ АДСИЦ</v>
      </c>
      <c r="B282" s="92" t="str">
        <f aca="true" t="shared" si="25" ref="B282:B345">pdeBulstat</f>
        <v>175322105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ЛЕВ ИНВЕСТ АДСИЦ</v>
      </c>
      <c r="B283" s="92" t="str">
        <f t="shared" si="25"/>
        <v>175322105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ЛЕВ ИНВЕСТ АДСИЦ</v>
      </c>
      <c r="B284" s="92" t="str">
        <f t="shared" si="25"/>
        <v>175322105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ЛЕВ ИНВЕСТ АДСИЦ</v>
      </c>
      <c r="B285" s="92" t="str">
        <f t="shared" si="25"/>
        <v>175322105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ЛЕВ ИНВЕСТ АДСИЦ</v>
      </c>
      <c r="B286" s="92" t="str">
        <f t="shared" si="25"/>
        <v>175322105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ЛЕВ ИНВЕСТ АДСИЦ</v>
      </c>
      <c r="B287" s="92" t="str">
        <f t="shared" si="25"/>
        <v>175322105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ЛЕВ ИНВЕСТ АДСИЦ</v>
      </c>
      <c r="B288" s="92" t="str">
        <f t="shared" si="25"/>
        <v>175322105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ЛЕВ ИНВЕСТ АДСИЦ</v>
      </c>
      <c r="B289" s="92" t="str">
        <f t="shared" si="25"/>
        <v>175322105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ЛЕВ ИНВЕСТ АДСИЦ</v>
      </c>
      <c r="B290" s="92" t="str">
        <f t="shared" si="25"/>
        <v>175322105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ЛЕВ ИНВЕСТ АДСИЦ</v>
      </c>
      <c r="B291" s="92" t="str">
        <f t="shared" si="25"/>
        <v>175322105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ЛЕВ ИНВЕСТ АДСИЦ</v>
      </c>
      <c r="B292" s="92" t="str">
        <f t="shared" si="25"/>
        <v>175322105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ЛЕВ ИНВЕСТ АДСИЦ</v>
      </c>
      <c r="B293" s="92" t="str">
        <f t="shared" si="25"/>
        <v>175322105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ЛЕВ ИНВЕСТ АДСИЦ</v>
      </c>
      <c r="B294" s="92" t="str">
        <f t="shared" si="25"/>
        <v>175322105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ЛЕВ ИНВЕСТ АДСИЦ</v>
      </c>
      <c r="B295" s="92" t="str">
        <f t="shared" si="25"/>
        <v>175322105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ЛЕВ ИНВЕСТ АДСИЦ</v>
      </c>
      <c r="B296" s="92" t="str">
        <f t="shared" si="25"/>
        <v>175322105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ЛЕВ ИНВЕСТ АДСИЦ</v>
      </c>
      <c r="B297" s="92" t="str">
        <f t="shared" si="25"/>
        <v>175322105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ЛЕВ ИНВЕСТ АДСИЦ</v>
      </c>
      <c r="B298" s="92" t="str">
        <f t="shared" si="25"/>
        <v>175322105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ЛЕВ ИНВЕСТ АДСИЦ</v>
      </c>
      <c r="B299" s="92" t="str">
        <f t="shared" si="25"/>
        <v>175322105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ЛЕВ ИНВЕСТ АДСИЦ</v>
      </c>
      <c r="B300" s="92" t="str">
        <f t="shared" si="25"/>
        <v>175322105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ЛЕВ ИНВЕСТ АДСИЦ</v>
      </c>
      <c r="B301" s="92" t="str">
        <f t="shared" si="25"/>
        <v>175322105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ЛЕВ ИНВЕСТ АДСИЦ</v>
      </c>
      <c r="B302" s="92" t="str">
        <f t="shared" si="25"/>
        <v>175322105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ЛЕВ ИНВЕСТ АДСИЦ</v>
      </c>
      <c r="B303" s="92" t="str">
        <f t="shared" si="25"/>
        <v>175322105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ЛЕВ ИНВЕСТ АДСИЦ</v>
      </c>
      <c r="B304" s="92" t="str">
        <f t="shared" si="25"/>
        <v>175322105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ЛЕВ ИНВЕСТ АДСИЦ</v>
      </c>
      <c r="B305" s="92" t="str">
        <f t="shared" si="25"/>
        <v>175322105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ЛЕВ ИНВЕСТ АДСИЦ</v>
      </c>
      <c r="B306" s="92" t="str">
        <f t="shared" si="25"/>
        <v>175322105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26</v>
      </c>
    </row>
    <row r="307" spans="1:8" ht="15">
      <c r="A307" s="92" t="str">
        <f t="shared" si="24"/>
        <v>ЛЕВ ИНВЕСТ АДСИЦ</v>
      </c>
      <c r="B307" s="92" t="str">
        <f t="shared" si="25"/>
        <v>175322105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ЛЕВ ИНВЕСТ АДСИЦ</v>
      </c>
      <c r="B308" s="92" t="str">
        <f t="shared" si="25"/>
        <v>175322105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ЛЕВ ИНВЕСТ АДСИЦ</v>
      </c>
      <c r="B309" s="92" t="str">
        <f t="shared" si="25"/>
        <v>175322105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ЛЕВ ИНВЕСТ АДСИЦ</v>
      </c>
      <c r="B310" s="92" t="str">
        <f t="shared" si="25"/>
        <v>175322105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26</v>
      </c>
    </row>
    <row r="311" spans="1:8" ht="15">
      <c r="A311" s="92" t="str">
        <f t="shared" si="24"/>
        <v>ЛЕВ ИНВЕСТ АДСИЦ</v>
      </c>
      <c r="B311" s="92" t="str">
        <f t="shared" si="25"/>
        <v>175322105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ЛЕВ ИНВЕСТ АДСИЦ</v>
      </c>
      <c r="B312" s="92" t="str">
        <f t="shared" si="25"/>
        <v>175322105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ЛЕВ ИНВЕСТ АДСИЦ</v>
      </c>
      <c r="B313" s="92" t="str">
        <f t="shared" si="25"/>
        <v>175322105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ЛЕВ ИНВЕСТ АДСИЦ</v>
      </c>
      <c r="B314" s="92" t="str">
        <f t="shared" si="25"/>
        <v>175322105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ЛЕВ ИНВЕСТ АДСИЦ</v>
      </c>
      <c r="B315" s="92" t="str">
        <f t="shared" si="25"/>
        <v>175322105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ЛЕВ ИНВЕСТ АДСИЦ</v>
      </c>
      <c r="B316" s="92" t="str">
        <f t="shared" si="25"/>
        <v>175322105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ЛЕВ ИНВЕСТ АДСИЦ</v>
      </c>
      <c r="B317" s="92" t="str">
        <f t="shared" si="25"/>
        <v>175322105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ЛЕВ ИНВЕСТ АДСИЦ</v>
      </c>
      <c r="B318" s="92" t="str">
        <f t="shared" si="25"/>
        <v>175322105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ЛЕВ ИНВЕСТ АДСИЦ</v>
      </c>
      <c r="B319" s="92" t="str">
        <f t="shared" si="25"/>
        <v>175322105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ЛЕВ ИНВЕСТ АДСИЦ</v>
      </c>
      <c r="B320" s="92" t="str">
        <f t="shared" si="25"/>
        <v>175322105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ЛЕВ ИНВЕСТ АДСИЦ</v>
      </c>
      <c r="B321" s="92" t="str">
        <f t="shared" si="25"/>
        <v>175322105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ЛЕВ ИНВЕСТ АДСИЦ</v>
      </c>
      <c r="B322" s="92" t="str">
        <f t="shared" si="25"/>
        <v>175322105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ЛЕВ ИНВЕСТ АДСИЦ</v>
      </c>
      <c r="B323" s="92" t="str">
        <f t="shared" si="25"/>
        <v>175322105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ЛЕВ ИНВЕСТ АДСИЦ</v>
      </c>
      <c r="B324" s="92" t="str">
        <f t="shared" si="25"/>
        <v>175322105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26</v>
      </c>
    </row>
    <row r="325" spans="1:8" ht="15">
      <c r="A325" s="92" t="str">
        <f t="shared" si="24"/>
        <v>ЛЕВ ИНВЕСТ АДСИЦ</v>
      </c>
      <c r="B325" s="92" t="str">
        <f t="shared" si="25"/>
        <v>175322105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ЛЕВ ИНВЕСТ АДСИЦ</v>
      </c>
      <c r="B326" s="92" t="str">
        <f t="shared" si="25"/>
        <v>175322105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ЛЕВ ИНВЕСТ АДСИЦ</v>
      </c>
      <c r="B327" s="92" t="str">
        <f t="shared" si="25"/>
        <v>175322105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26</v>
      </c>
    </row>
    <row r="328" spans="1:8" ht="15">
      <c r="A328" s="92" t="str">
        <f t="shared" si="24"/>
        <v>ЛЕВ ИНВЕСТ АДСИЦ</v>
      </c>
      <c r="B328" s="92" t="str">
        <f t="shared" si="25"/>
        <v>175322105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ЛЕВ ИНВЕСТ АДСИЦ</v>
      </c>
      <c r="B329" s="92" t="str">
        <f t="shared" si="25"/>
        <v>175322105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ЛЕВ ИНВЕСТ АДСИЦ</v>
      </c>
      <c r="B330" s="92" t="str">
        <f t="shared" si="25"/>
        <v>175322105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ЛЕВ ИНВЕСТ АДСИЦ</v>
      </c>
      <c r="B331" s="92" t="str">
        <f t="shared" si="25"/>
        <v>175322105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ЛЕВ ИНВЕСТ АДСИЦ</v>
      </c>
      <c r="B332" s="92" t="str">
        <f t="shared" si="25"/>
        <v>175322105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ЛЕВ ИНВЕСТ АДСИЦ</v>
      </c>
      <c r="B333" s="92" t="str">
        <f t="shared" si="25"/>
        <v>175322105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ЛЕВ ИНВЕСТ АДСИЦ</v>
      </c>
      <c r="B334" s="92" t="str">
        <f t="shared" si="25"/>
        <v>175322105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ЛЕВ ИНВЕСТ АДСИЦ</v>
      </c>
      <c r="B335" s="92" t="str">
        <f t="shared" si="25"/>
        <v>175322105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ЛЕВ ИНВЕСТ АДСИЦ</v>
      </c>
      <c r="B336" s="92" t="str">
        <f t="shared" si="25"/>
        <v>175322105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ЛЕВ ИНВЕСТ АДСИЦ</v>
      </c>
      <c r="B337" s="92" t="str">
        <f t="shared" si="25"/>
        <v>175322105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ЛЕВ ИНВЕСТ АДСИЦ</v>
      </c>
      <c r="B338" s="92" t="str">
        <f t="shared" si="25"/>
        <v>175322105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ЛЕВ ИНВЕСТ АДСИЦ</v>
      </c>
      <c r="B339" s="92" t="str">
        <f t="shared" si="25"/>
        <v>175322105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ЛЕВ ИНВЕСТ АДСИЦ</v>
      </c>
      <c r="B340" s="92" t="str">
        <f t="shared" si="25"/>
        <v>175322105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ЛЕВ ИНВЕСТ АДСИЦ</v>
      </c>
      <c r="B341" s="92" t="str">
        <f t="shared" si="25"/>
        <v>175322105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ЛЕВ ИНВЕСТ АДСИЦ</v>
      </c>
      <c r="B342" s="92" t="str">
        <f t="shared" si="25"/>
        <v>175322105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ЛЕВ ИНВЕСТ АДСИЦ</v>
      </c>
      <c r="B343" s="92" t="str">
        <f t="shared" si="25"/>
        <v>175322105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ЛЕВ ИНВЕСТ АДСИЦ</v>
      </c>
      <c r="B344" s="92" t="str">
        <f t="shared" si="25"/>
        <v>175322105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ЛЕВ ИНВЕСТ АДСИЦ</v>
      </c>
      <c r="B345" s="92" t="str">
        <f t="shared" si="25"/>
        <v>175322105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ЛЕВ ИНВЕСТ АДСИЦ</v>
      </c>
      <c r="B346" s="92" t="str">
        <f aca="true" t="shared" si="28" ref="B346:B409">pdeBulstat</f>
        <v>175322105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ЛЕВ ИНВЕСТ АДСИЦ</v>
      </c>
      <c r="B347" s="92" t="str">
        <f t="shared" si="28"/>
        <v>175322105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ЛЕВ ИНВЕСТ АДСИЦ</v>
      </c>
      <c r="B348" s="92" t="str">
        <f t="shared" si="28"/>
        <v>175322105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ЛЕВ ИНВЕСТ АДСИЦ</v>
      </c>
      <c r="B349" s="92" t="str">
        <f t="shared" si="28"/>
        <v>175322105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ЛЕВ ИНВЕСТ АДСИЦ</v>
      </c>
      <c r="B350" s="92" t="str">
        <f t="shared" si="28"/>
        <v>175322105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84</v>
      </c>
    </row>
    <row r="351" spans="1:8" ht="15">
      <c r="A351" s="92" t="str">
        <f t="shared" si="27"/>
        <v>ЛЕВ ИНВЕСТ АДСИЦ</v>
      </c>
      <c r="B351" s="92" t="str">
        <f t="shared" si="28"/>
        <v>175322105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ЛЕВ ИНВЕСТ АДСИЦ</v>
      </c>
      <c r="B352" s="92" t="str">
        <f t="shared" si="28"/>
        <v>175322105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ЛЕВ ИНВЕСТ АДСИЦ</v>
      </c>
      <c r="B353" s="92" t="str">
        <f t="shared" si="28"/>
        <v>175322105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ЛЕВ ИНВЕСТ АДСИЦ</v>
      </c>
      <c r="B354" s="92" t="str">
        <f t="shared" si="28"/>
        <v>175322105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84</v>
      </c>
    </row>
    <row r="355" spans="1:8" ht="15">
      <c r="A355" s="92" t="str">
        <f t="shared" si="27"/>
        <v>ЛЕВ ИНВЕСТ АДСИЦ</v>
      </c>
      <c r="B355" s="92" t="str">
        <f t="shared" si="28"/>
        <v>175322105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ЛЕВ ИНВЕСТ АДСИЦ</v>
      </c>
      <c r="B356" s="92" t="str">
        <f t="shared" si="28"/>
        <v>175322105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ЛЕВ ИНВЕСТ АДСИЦ</v>
      </c>
      <c r="B357" s="92" t="str">
        <f t="shared" si="28"/>
        <v>175322105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ЛЕВ ИНВЕСТ АДСИЦ</v>
      </c>
      <c r="B358" s="92" t="str">
        <f t="shared" si="28"/>
        <v>175322105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ЛЕВ ИНВЕСТ АДСИЦ</v>
      </c>
      <c r="B359" s="92" t="str">
        <f t="shared" si="28"/>
        <v>175322105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ЛЕВ ИНВЕСТ АДСИЦ</v>
      </c>
      <c r="B360" s="92" t="str">
        <f t="shared" si="28"/>
        <v>175322105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ЛЕВ ИНВЕСТ АДСИЦ</v>
      </c>
      <c r="B361" s="92" t="str">
        <f t="shared" si="28"/>
        <v>175322105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ЛЕВ ИНВЕСТ АДСИЦ</v>
      </c>
      <c r="B362" s="92" t="str">
        <f t="shared" si="28"/>
        <v>175322105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ЛЕВ ИНВЕСТ АДСИЦ</v>
      </c>
      <c r="B363" s="92" t="str">
        <f t="shared" si="28"/>
        <v>175322105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ЛЕВ ИНВЕСТ АДСИЦ</v>
      </c>
      <c r="B364" s="92" t="str">
        <f t="shared" si="28"/>
        <v>175322105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ЛЕВ ИНВЕСТ АДСИЦ</v>
      </c>
      <c r="B365" s="92" t="str">
        <f t="shared" si="28"/>
        <v>175322105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ЛЕВ ИНВЕСТ АДСИЦ</v>
      </c>
      <c r="B366" s="92" t="str">
        <f t="shared" si="28"/>
        <v>175322105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ЛЕВ ИНВЕСТ АДСИЦ</v>
      </c>
      <c r="B367" s="92" t="str">
        <f t="shared" si="28"/>
        <v>175322105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ЛЕВ ИНВЕСТ АДСИЦ</v>
      </c>
      <c r="B368" s="92" t="str">
        <f t="shared" si="28"/>
        <v>175322105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84</v>
      </c>
    </row>
    <row r="369" spans="1:8" ht="15">
      <c r="A369" s="92" t="str">
        <f t="shared" si="27"/>
        <v>ЛЕВ ИНВЕСТ АДСИЦ</v>
      </c>
      <c r="B369" s="92" t="str">
        <f t="shared" si="28"/>
        <v>175322105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ЛЕВ ИНВЕСТ АДСИЦ</v>
      </c>
      <c r="B370" s="92" t="str">
        <f t="shared" si="28"/>
        <v>175322105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ЛЕВ ИНВЕСТ АДСИЦ</v>
      </c>
      <c r="B371" s="92" t="str">
        <f t="shared" si="28"/>
        <v>175322105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84</v>
      </c>
    </row>
    <row r="372" spans="1:8" ht="15">
      <c r="A372" s="92" t="str">
        <f t="shared" si="27"/>
        <v>ЛЕВ ИНВЕСТ АДСИЦ</v>
      </c>
      <c r="B372" s="92" t="str">
        <f t="shared" si="28"/>
        <v>175322105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-357</v>
      </c>
    </row>
    <row r="373" spans="1:8" ht="15">
      <c r="A373" s="92" t="str">
        <f t="shared" si="27"/>
        <v>ЛЕВ ИНВЕСТ АДСИЦ</v>
      </c>
      <c r="B373" s="92" t="str">
        <f t="shared" si="28"/>
        <v>175322105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ЛЕВ ИНВЕСТ АДСИЦ</v>
      </c>
      <c r="B374" s="92" t="str">
        <f t="shared" si="28"/>
        <v>175322105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ЛЕВ ИНВЕСТ АДСИЦ</v>
      </c>
      <c r="B375" s="92" t="str">
        <f t="shared" si="28"/>
        <v>175322105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ЛЕВ ИНВЕСТ АДСИЦ</v>
      </c>
      <c r="B376" s="92" t="str">
        <f t="shared" si="28"/>
        <v>175322105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-357</v>
      </c>
    </row>
    <row r="377" spans="1:8" ht="15">
      <c r="A377" s="92" t="str">
        <f t="shared" si="27"/>
        <v>ЛЕВ ИНВЕСТ АДСИЦ</v>
      </c>
      <c r="B377" s="92" t="str">
        <f t="shared" si="28"/>
        <v>175322105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-15</v>
      </c>
    </row>
    <row r="378" spans="1:8" ht="15">
      <c r="A378" s="92" t="str">
        <f t="shared" si="27"/>
        <v>ЛЕВ ИНВЕСТ АДСИЦ</v>
      </c>
      <c r="B378" s="92" t="str">
        <f t="shared" si="28"/>
        <v>175322105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ЛЕВ ИНВЕСТ АДСИЦ</v>
      </c>
      <c r="B379" s="92" t="str">
        <f t="shared" si="28"/>
        <v>175322105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ЛЕВ ИНВЕСТ АДСИЦ</v>
      </c>
      <c r="B380" s="92" t="str">
        <f t="shared" si="28"/>
        <v>175322105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ЛЕВ ИНВЕСТ АДСИЦ</v>
      </c>
      <c r="B381" s="92" t="str">
        <f t="shared" si="28"/>
        <v>175322105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ЛЕВ ИНВЕСТ АДСИЦ</v>
      </c>
      <c r="B382" s="92" t="str">
        <f t="shared" si="28"/>
        <v>175322105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ЛЕВ ИНВЕСТ АДСИЦ</v>
      </c>
      <c r="B383" s="92" t="str">
        <f t="shared" si="28"/>
        <v>175322105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ЛЕВ ИНВЕСТ АДСИЦ</v>
      </c>
      <c r="B384" s="92" t="str">
        <f t="shared" si="28"/>
        <v>175322105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ЛЕВ ИНВЕСТ АДСИЦ</v>
      </c>
      <c r="B385" s="92" t="str">
        <f t="shared" si="28"/>
        <v>175322105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ЛЕВ ИНВЕСТ АДСИЦ</v>
      </c>
      <c r="B386" s="92" t="str">
        <f t="shared" si="28"/>
        <v>175322105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ЛЕВ ИНВЕСТ АДСИЦ</v>
      </c>
      <c r="B387" s="92" t="str">
        <f t="shared" si="28"/>
        <v>175322105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ЛЕВ ИНВЕСТ АДСИЦ</v>
      </c>
      <c r="B388" s="92" t="str">
        <f t="shared" si="28"/>
        <v>175322105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ЛЕВ ИНВЕСТ АДСИЦ</v>
      </c>
      <c r="B389" s="92" t="str">
        <f t="shared" si="28"/>
        <v>175322105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ЛЕВ ИНВЕСТ АДСИЦ</v>
      </c>
      <c r="B390" s="92" t="str">
        <f t="shared" si="28"/>
        <v>175322105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-372</v>
      </c>
    </row>
    <row r="391" spans="1:8" ht="15">
      <c r="A391" s="92" t="str">
        <f t="shared" si="27"/>
        <v>ЛЕВ ИНВЕСТ АДСИЦ</v>
      </c>
      <c r="B391" s="92" t="str">
        <f t="shared" si="28"/>
        <v>175322105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ЛЕВ ИНВЕСТ АДСИЦ</v>
      </c>
      <c r="B392" s="92" t="str">
        <f t="shared" si="28"/>
        <v>175322105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ЛЕВ ИНВЕСТ АДСИЦ</v>
      </c>
      <c r="B393" s="92" t="str">
        <f t="shared" si="28"/>
        <v>175322105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-372</v>
      </c>
    </row>
    <row r="394" spans="1:8" ht="15">
      <c r="A394" s="92" t="str">
        <f t="shared" si="27"/>
        <v>ЛЕВ ИНВЕСТ АДСИЦ</v>
      </c>
      <c r="B394" s="92" t="str">
        <f t="shared" si="28"/>
        <v>175322105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ЛЕВ ИНВЕСТ АДСИЦ</v>
      </c>
      <c r="B395" s="92" t="str">
        <f t="shared" si="28"/>
        <v>175322105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ЛЕВ ИНВЕСТ АДСИЦ</v>
      </c>
      <c r="B396" s="92" t="str">
        <f t="shared" si="28"/>
        <v>175322105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ЛЕВ ИНВЕСТ АДСИЦ</v>
      </c>
      <c r="B397" s="92" t="str">
        <f t="shared" si="28"/>
        <v>175322105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ЛЕВ ИНВЕСТ АДСИЦ</v>
      </c>
      <c r="B398" s="92" t="str">
        <f t="shared" si="28"/>
        <v>175322105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ЛЕВ ИНВЕСТ АДСИЦ</v>
      </c>
      <c r="B399" s="92" t="str">
        <f t="shared" si="28"/>
        <v>175322105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ЛЕВ ИНВЕСТ АДСИЦ</v>
      </c>
      <c r="B400" s="92" t="str">
        <f t="shared" si="28"/>
        <v>175322105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ЛЕВ ИНВЕСТ АДСИЦ</v>
      </c>
      <c r="B401" s="92" t="str">
        <f t="shared" si="28"/>
        <v>175322105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ЛЕВ ИНВЕСТ АДСИЦ</v>
      </c>
      <c r="B402" s="92" t="str">
        <f t="shared" si="28"/>
        <v>175322105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ЛЕВ ИНВЕСТ АДСИЦ</v>
      </c>
      <c r="B403" s="92" t="str">
        <f t="shared" si="28"/>
        <v>175322105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ЛЕВ ИНВЕСТ АДСИЦ</v>
      </c>
      <c r="B404" s="92" t="str">
        <f t="shared" si="28"/>
        <v>175322105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ЛЕВ ИНВЕСТ АДСИЦ</v>
      </c>
      <c r="B405" s="92" t="str">
        <f t="shared" si="28"/>
        <v>175322105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ЛЕВ ИНВЕСТ АДСИЦ</v>
      </c>
      <c r="B406" s="92" t="str">
        <f t="shared" si="28"/>
        <v>175322105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ЛЕВ ИНВЕСТ АДСИЦ</v>
      </c>
      <c r="B407" s="92" t="str">
        <f t="shared" si="28"/>
        <v>175322105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ЛЕВ ИНВЕСТ АДСИЦ</v>
      </c>
      <c r="B408" s="92" t="str">
        <f t="shared" si="28"/>
        <v>175322105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ЛЕВ ИНВЕСТ АДСИЦ</v>
      </c>
      <c r="B409" s="92" t="str">
        <f t="shared" si="28"/>
        <v>175322105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ЛЕВ ИНВЕСТ АДСИЦ</v>
      </c>
      <c r="B410" s="92" t="str">
        <f aca="true" t="shared" si="31" ref="B410:B459">pdeBulstat</f>
        <v>175322105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ЛЕВ ИНВЕСТ АДСИЦ</v>
      </c>
      <c r="B411" s="92" t="str">
        <f t="shared" si="31"/>
        <v>175322105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ЛЕВ ИНВЕСТ АДСИЦ</v>
      </c>
      <c r="B412" s="92" t="str">
        <f t="shared" si="31"/>
        <v>175322105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ЛЕВ ИНВЕСТ АДСИЦ</v>
      </c>
      <c r="B413" s="92" t="str">
        <f t="shared" si="31"/>
        <v>175322105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ЛЕВ ИНВЕСТ АДСИЦ</v>
      </c>
      <c r="B414" s="92" t="str">
        <f t="shared" si="31"/>
        <v>175322105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ЛЕВ ИНВЕСТ АДСИЦ</v>
      </c>
      <c r="B415" s="92" t="str">
        <f t="shared" si="31"/>
        <v>175322105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ЛЕВ ИНВЕСТ АДСИЦ</v>
      </c>
      <c r="B416" s="92" t="str">
        <f t="shared" si="31"/>
        <v>175322105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403</v>
      </c>
    </row>
    <row r="417" spans="1:8" ht="15">
      <c r="A417" s="92" t="str">
        <f t="shared" si="30"/>
        <v>ЛЕВ ИНВЕСТ АДСИЦ</v>
      </c>
      <c r="B417" s="92" t="str">
        <f t="shared" si="31"/>
        <v>175322105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ЛЕВ ИНВЕСТ АДСИЦ</v>
      </c>
      <c r="B418" s="92" t="str">
        <f t="shared" si="31"/>
        <v>175322105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ЛЕВ ИНВЕСТ АДСИЦ</v>
      </c>
      <c r="B419" s="92" t="str">
        <f t="shared" si="31"/>
        <v>175322105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ЛЕВ ИНВЕСТ АДСИЦ</v>
      </c>
      <c r="B420" s="92" t="str">
        <f t="shared" si="31"/>
        <v>175322105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403</v>
      </c>
    </row>
    <row r="421" spans="1:8" ht="15">
      <c r="A421" s="92" t="str">
        <f t="shared" si="30"/>
        <v>ЛЕВ ИНВЕСТ АДСИЦ</v>
      </c>
      <c r="B421" s="92" t="str">
        <f t="shared" si="31"/>
        <v>175322105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-15</v>
      </c>
    </row>
    <row r="422" spans="1:8" ht="15">
      <c r="A422" s="92" t="str">
        <f t="shared" si="30"/>
        <v>ЛЕВ ИНВЕСТ АДСИЦ</v>
      </c>
      <c r="B422" s="92" t="str">
        <f t="shared" si="31"/>
        <v>175322105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ЛЕВ ИНВЕСТ АДСИЦ</v>
      </c>
      <c r="B423" s="92" t="str">
        <f t="shared" si="31"/>
        <v>175322105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ЛЕВ ИНВЕСТ АДСИЦ</v>
      </c>
      <c r="B424" s="92" t="str">
        <f t="shared" si="31"/>
        <v>175322105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ЛЕВ ИНВЕСТ АДСИЦ</v>
      </c>
      <c r="B425" s="92" t="str">
        <f t="shared" si="31"/>
        <v>175322105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ЛЕВ ИНВЕСТ АДСИЦ</v>
      </c>
      <c r="B426" s="92" t="str">
        <f t="shared" si="31"/>
        <v>175322105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ЛЕВ ИНВЕСТ АДСИЦ</v>
      </c>
      <c r="B427" s="92" t="str">
        <f t="shared" si="31"/>
        <v>175322105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ЛЕВ ИНВЕСТ АДСИЦ</v>
      </c>
      <c r="B428" s="92" t="str">
        <f t="shared" si="31"/>
        <v>175322105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ЛЕВ ИНВЕСТ АДСИЦ</v>
      </c>
      <c r="B429" s="92" t="str">
        <f t="shared" si="31"/>
        <v>175322105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ЛЕВ ИНВЕСТ АДСИЦ</v>
      </c>
      <c r="B430" s="92" t="str">
        <f t="shared" si="31"/>
        <v>175322105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ЛЕВ ИНВЕСТ АДСИЦ</v>
      </c>
      <c r="B431" s="92" t="str">
        <f t="shared" si="31"/>
        <v>175322105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ЛЕВ ИНВЕСТ АДСИЦ</v>
      </c>
      <c r="B432" s="92" t="str">
        <f t="shared" si="31"/>
        <v>175322105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ЛЕВ ИНВЕСТ АДСИЦ</v>
      </c>
      <c r="B433" s="92" t="str">
        <f t="shared" si="31"/>
        <v>175322105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ЛЕВ ИНВЕСТ АДСИЦ</v>
      </c>
      <c r="B434" s="92" t="str">
        <f t="shared" si="31"/>
        <v>175322105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388</v>
      </c>
    </row>
    <row r="435" spans="1:8" ht="15">
      <c r="A435" s="92" t="str">
        <f t="shared" si="30"/>
        <v>ЛЕВ ИНВЕСТ АДСИЦ</v>
      </c>
      <c r="B435" s="92" t="str">
        <f t="shared" si="31"/>
        <v>175322105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ЛЕВ ИНВЕСТ АДСИЦ</v>
      </c>
      <c r="B436" s="92" t="str">
        <f t="shared" si="31"/>
        <v>175322105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ЛЕВ ИНВЕСТ АДСИЦ</v>
      </c>
      <c r="B437" s="92" t="str">
        <f t="shared" si="31"/>
        <v>175322105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388</v>
      </c>
    </row>
    <row r="438" spans="1:8" ht="15">
      <c r="A438" s="92" t="str">
        <f t="shared" si="30"/>
        <v>ЛЕВ ИНВЕСТ АДСИЦ</v>
      </c>
      <c r="B438" s="92" t="str">
        <f t="shared" si="31"/>
        <v>175322105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ЛЕВ ИНВЕСТ АДСИЦ</v>
      </c>
      <c r="B439" s="92" t="str">
        <f t="shared" si="31"/>
        <v>175322105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ЛЕВ ИНВЕСТ АДСИЦ</v>
      </c>
      <c r="B440" s="92" t="str">
        <f t="shared" si="31"/>
        <v>175322105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ЛЕВ ИНВЕСТ АДСИЦ</v>
      </c>
      <c r="B441" s="92" t="str">
        <f t="shared" si="31"/>
        <v>175322105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ЛЕВ ИНВЕСТ АДСИЦ</v>
      </c>
      <c r="B442" s="92" t="str">
        <f t="shared" si="31"/>
        <v>175322105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ЛЕВ ИНВЕСТ АДСИЦ</v>
      </c>
      <c r="B443" s="92" t="str">
        <f t="shared" si="31"/>
        <v>175322105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ЛЕВ ИНВЕСТ АДСИЦ</v>
      </c>
      <c r="B444" s="92" t="str">
        <f t="shared" si="31"/>
        <v>175322105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ЛЕВ ИНВЕСТ АДСИЦ</v>
      </c>
      <c r="B445" s="92" t="str">
        <f t="shared" si="31"/>
        <v>175322105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ЛЕВ ИНВЕСТ АДСИЦ</v>
      </c>
      <c r="B446" s="92" t="str">
        <f t="shared" si="31"/>
        <v>175322105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ЛЕВ ИНВЕСТ АДСИЦ</v>
      </c>
      <c r="B447" s="92" t="str">
        <f t="shared" si="31"/>
        <v>175322105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ЛЕВ ИНВЕСТ АДСИЦ</v>
      </c>
      <c r="B448" s="92" t="str">
        <f t="shared" si="31"/>
        <v>175322105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ЛЕВ ИНВЕСТ АДСИЦ</v>
      </c>
      <c r="B449" s="92" t="str">
        <f t="shared" si="31"/>
        <v>175322105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ЛЕВ ИНВЕСТ АДСИЦ</v>
      </c>
      <c r="B450" s="92" t="str">
        <f t="shared" si="31"/>
        <v>175322105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ЛЕВ ИНВЕСТ АДСИЦ</v>
      </c>
      <c r="B451" s="92" t="str">
        <f t="shared" si="31"/>
        <v>175322105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ЛЕВ ИНВЕСТ АДСИЦ</v>
      </c>
      <c r="B452" s="92" t="str">
        <f t="shared" si="31"/>
        <v>175322105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ЛЕВ ИНВЕСТ АДСИЦ</v>
      </c>
      <c r="B453" s="92" t="str">
        <f t="shared" si="31"/>
        <v>175322105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ЛЕВ ИНВЕСТ АДСИЦ</v>
      </c>
      <c r="B454" s="92" t="str">
        <f t="shared" si="31"/>
        <v>175322105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ЛЕВ ИНВЕСТ АДСИЦ</v>
      </c>
      <c r="B455" s="92" t="str">
        <f t="shared" si="31"/>
        <v>175322105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ЛЕВ ИНВЕСТ АДСИЦ</v>
      </c>
      <c r="B456" s="92" t="str">
        <f t="shared" si="31"/>
        <v>175322105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ЛЕВ ИНВЕСТ АДСИЦ</v>
      </c>
      <c r="B457" s="92" t="str">
        <f t="shared" si="31"/>
        <v>175322105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ЛЕВ ИНВЕСТ АДСИЦ</v>
      </c>
      <c r="B458" s="92" t="str">
        <f t="shared" si="31"/>
        <v>175322105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ЛЕВ ИНВЕСТ АДСИЦ</v>
      </c>
      <c r="B459" s="92" t="str">
        <f t="shared" si="31"/>
        <v>175322105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ЛЕВ ИНВЕСТ АДСИЦ</v>
      </c>
      <c r="B464" s="92" t="str">
        <f aca="true" t="shared" si="34" ref="B464:B503">pdeBulstat</f>
        <v>175322105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ЛЕВ ИНВЕСТ АДСИЦ</v>
      </c>
      <c r="B465" s="92" t="str">
        <f t="shared" si="34"/>
        <v>175322105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ЛЕВ ИНВЕСТ АДСИЦ</v>
      </c>
      <c r="B466" s="92" t="str">
        <f t="shared" si="34"/>
        <v>175322105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ЛЕВ ИНВЕСТ АДСИЦ</v>
      </c>
      <c r="B467" s="92" t="str">
        <f t="shared" si="34"/>
        <v>175322105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ЛЕВ ИНВЕСТ АДСИЦ</v>
      </c>
      <c r="B468" s="92" t="str">
        <f t="shared" si="34"/>
        <v>175322105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ЛЕВ ИНВЕСТ АДСИЦ</v>
      </c>
      <c r="B469" s="92" t="str">
        <f t="shared" si="34"/>
        <v>175322105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ЛЕВ ИНВЕСТ АДСИЦ</v>
      </c>
      <c r="B470" s="92" t="str">
        <f t="shared" si="34"/>
        <v>175322105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ЛЕВ ИНВЕСТ АДСИЦ</v>
      </c>
      <c r="B471" s="92" t="str">
        <f t="shared" si="34"/>
        <v>175322105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ЛЕВ ИНВЕСТ АДСИЦ</v>
      </c>
      <c r="B472" s="92" t="str">
        <f t="shared" si="34"/>
        <v>175322105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ЛЕВ ИНВЕСТ АДСИЦ</v>
      </c>
      <c r="B473" s="92" t="str">
        <f t="shared" si="34"/>
        <v>175322105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ЛЕВ ИНВЕСТ АДСИЦ</v>
      </c>
      <c r="B474" s="92" t="str">
        <f t="shared" si="34"/>
        <v>175322105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ЛЕВ ИНВЕСТ АДСИЦ</v>
      </c>
      <c r="B475" s="92" t="str">
        <f t="shared" si="34"/>
        <v>175322105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ЛЕВ ИНВЕСТ АДСИЦ</v>
      </c>
      <c r="B476" s="92" t="str">
        <f t="shared" si="34"/>
        <v>175322105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ЛЕВ ИНВЕСТ АДСИЦ</v>
      </c>
      <c r="B477" s="92" t="str">
        <f t="shared" si="34"/>
        <v>175322105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ЛЕВ ИНВЕСТ АДСИЦ</v>
      </c>
      <c r="B478" s="92" t="str">
        <f t="shared" si="34"/>
        <v>175322105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ЛЕВ ИНВЕСТ АДСИЦ</v>
      </c>
      <c r="B479" s="92" t="str">
        <f t="shared" si="34"/>
        <v>175322105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ЛЕВ ИНВЕСТ АДСИЦ</v>
      </c>
      <c r="B480" s="92" t="str">
        <f t="shared" si="34"/>
        <v>175322105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ЛЕВ ИНВЕСТ АДСИЦ</v>
      </c>
      <c r="B481" s="92" t="str">
        <f t="shared" si="34"/>
        <v>175322105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ЛЕВ ИНВЕСТ АДСИЦ</v>
      </c>
      <c r="B482" s="92" t="str">
        <f t="shared" si="34"/>
        <v>175322105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ЛЕВ ИНВЕСТ АДСИЦ</v>
      </c>
      <c r="B483" s="92" t="str">
        <f t="shared" si="34"/>
        <v>175322105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ЛЕВ ИНВЕСТ АДСИЦ</v>
      </c>
      <c r="B484" s="92" t="str">
        <f t="shared" si="34"/>
        <v>175322105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ЛЕВ ИНВЕСТ АДСИЦ</v>
      </c>
      <c r="B485" s="92" t="str">
        <f t="shared" si="34"/>
        <v>175322105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ЛЕВ ИНВЕСТ АДСИЦ</v>
      </c>
      <c r="B486" s="92" t="str">
        <f t="shared" si="34"/>
        <v>175322105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ЛЕВ ИНВЕСТ АДСИЦ</v>
      </c>
      <c r="B487" s="92" t="str">
        <f t="shared" si="34"/>
        <v>175322105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ЛЕВ ИНВЕСТ АДСИЦ</v>
      </c>
      <c r="B488" s="92" t="str">
        <f t="shared" si="34"/>
        <v>175322105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ЛЕВ ИНВЕСТ АДСИЦ</v>
      </c>
      <c r="B489" s="92" t="str">
        <f t="shared" si="34"/>
        <v>175322105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ЛЕВ ИНВЕСТ АДСИЦ</v>
      </c>
      <c r="B490" s="92" t="str">
        <f t="shared" si="34"/>
        <v>175322105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ЛЕВ ИНВЕСТ АДСИЦ</v>
      </c>
      <c r="B491" s="92" t="str">
        <f t="shared" si="34"/>
        <v>175322105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ЛЕВ ИНВЕСТ АДСИЦ</v>
      </c>
      <c r="B492" s="92" t="str">
        <f t="shared" si="34"/>
        <v>175322105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ЛЕВ ИНВЕСТ АДСИЦ</v>
      </c>
      <c r="B493" s="92" t="str">
        <f t="shared" si="34"/>
        <v>175322105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ЛЕВ ИНВЕСТ АДСИЦ</v>
      </c>
      <c r="B494" s="92" t="str">
        <f t="shared" si="34"/>
        <v>175322105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ЛЕВ ИНВЕСТ АДСИЦ</v>
      </c>
      <c r="B495" s="92" t="str">
        <f t="shared" si="34"/>
        <v>175322105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ЛЕВ ИНВЕСТ АДСИЦ</v>
      </c>
      <c r="B496" s="92" t="str">
        <f t="shared" si="34"/>
        <v>175322105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ЛЕВ ИНВЕСТ АДСИЦ</v>
      </c>
      <c r="B497" s="92" t="str">
        <f t="shared" si="34"/>
        <v>175322105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ЛЕВ ИНВЕСТ АДСИЦ</v>
      </c>
      <c r="B498" s="92" t="str">
        <f t="shared" si="34"/>
        <v>175322105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ЛЕВ ИНВЕСТ АДСИЦ</v>
      </c>
      <c r="B499" s="92" t="str">
        <f t="shared" si="34"/>
        <v>175322105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ЛЕВ ИНВЕСТ АДСИЦ</v>
      </c>
      <c r="B500" s="92" t="str">
        <f t="shared" si="34"/>
        <v>175322105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ЛЕВ ИНВЕСТ АДСИЦ</v>
      </c>
      <c r="B501" s="92" t="str">
        <f t="shared" si="34"/>
        <v>175322105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ЛЕВ ИНВЕСТ АДСИЦ</v>
      </c>
      <c r="B502" s="92" t="str">
        <f t="shared" si="34"/>
        <v>175322105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ЛЕВ ИНВЕСТ АДСИЦ</v>
      </c>
      <c r="B503" s="92" t="str">
        <f t="shared" si="34"/>
        <v>175322105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2022-01-26T12:11:27Z</cp:lastPrinted>
  <dcterms:created xsi:type="dcterms:W3CDTF">2006-09-16T00:00:00Z</dcterms:created>
  <dcterms:modified xsi:type="dcterms:W3CDTF">2022-01-26T12:18:46Z</dcterms:modified>
  <cp:category/>
  <cp:version/>
  <cp:contentType/>
  <cp:contentStatus/>
</cp:coreProperties>
</file>