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3040" windowHeight="9330" tabRatio="674" activeTab="2"/>
  </bookViews>
  <sheets>
    <sheet name="Start" sheetId="1" r:id="rId1"/>
    <sheet name="two-tier system" sheetId="2" r:id="rId2"/>
    <sheet name="Summary of Results Total Score" sheetId="3" r:id="rId3"/>
  </sheets>
  <definedNames>
    <definedName name="__xlnm.Print_Area">'two-tier system'!$A$1:$J$78</definedName>
    <definedName name="__xlnm.Print_Titles">'two-tier system'!$4:$7</definedName>
    <definedName name="_xlnm.Print_Area" localSheetId="2">'Summary of Results Total Score'!$A$1:$P$32</definedName>
    <definedName name="_xlnm.Print_Area" localSheetId="1">'two-tier system'!$A$1:$K$88</definedName>
    <definedName name="Z_01A189C0_7D09_11D6_90CD_F6B4D4F4F1FF_.wvu.PrintArea">'two-tier system'!$A$1:$J$78</definedName>
    <definedName name="Z_01A189C0_7D09_11D6_90CD_F6B4D4F4F1FF_.wvu.PrintTitles">'two-tier system'!$4:$7</definedName>
    <definedName name="Z_06A91069_5242_49DA_AE92_98041084EC4A_.wvu.PrintArea">'two-tier system'!$A$1:$J$78</definedName>
    <definedName name="Z_06A91069_5242_49DA_AE92_98041084EC4A_.wvu.PrintTitles">'two-tier system'!$4:$7</definedName>
    <definedName name="Z_06F07D11_8200_11D6_906C_F3B3691A43FF_.wvu.PrintArea">'two-tier system'!$A$1:$J$78</definedName>
    <definedName name="Z_06F07D11_8200_11D6_906C_F3B3691A43FF_.wvu.PrintTitles">'two-tier system'!$4:$7</definedName>
    <definedName name="Z_36E24B61_A39D_11D6_B7B8_9D5B7FABD1CE_.wvu.PrintArea">'two-tier system'!$A$1:$J$78</definedName>
    <definedName name="Z_36E24B61_A39D_11D6_B7B8_9D5B7FABD1CE_.wvu.PrintTitles">'two-tier system'!$4:$7</definedName>
    <definedName name="Z_50A293A2_AFF9_4917_9CDE_69ADACF05E4D_.wvu.PrintArea">'two-tier system'!$A$1:$J$78</definedName>
    <definedName name="Z_50A293A2_AFF9_4917_9CDE_69ADACF05E4D_.wvu.PrintTitles">'two-tier system'!$4:$7</definedName>
    <definedName name="Z_AC09EB7C_4974_45B5_BB54_46398C4C9D6A_.wvu.PrintArea">'two-tier system'!$A$1:$J$78</definedName>
    <definedName name="Z_AC09EB7C_4974_45B5_BB54_46398C4C9D6A_.wvu.PrintTitles">'two-tier system'!$4:$7</definedName>
    <definedName name="Z_DC0E739E_1B91_4E93_960A_9DA5E7AAB988_.wvu.PrintArea">'two-tier system'!$A$1:$J$78</definedName>
    <definedName name="Z_DC0E739E_1B91_4E93_960A_9DA5E7AAB988_.wvu.PrintTitles">'two-tier system'!$4:$7</definedName>
  </definedNames>
  <calcPr fullCalcOnLoad="1"/>
</workbook>
</file>

<file path=xl/sharedStrings.xml><?xml version="1.0" encoding="utf-8"?>
<sst xmlns="http://schemas.openxmlformats.org/spreadsheetml/2006/main" count="261" uniqueCount="230">
  <si>
    <t>Карта за оценка/Форма за оценка на Корпоративното управление в България</t>
  </si>
  <si>
    <t>Метод за оценка на компаниите с двустепенна и едностепенна система на управление</t>
  </si>
  <si>
    <t>Базирано на Методология, разработена от Christian Strenger</t>
  </si>
  <si>
    <t>Бележки относно методиката</t>
  </si>
  <si>
    <t>Отделните критерии се отнасят към съответните глави от кодекса</t>
  </si>
  <si>
    <t>Степента на изпълнение по всяка точка се определя като се маркира в полето колона (1)</t>
  </si>
  <si>
    <t>Тежест на въпросите: Стандартното измерване се отбелязва в колона (2)</t>
  </si>
  <si>
    <t>Обобщените резултати са отразени като сума от различните критерии с общ резултат в (3)</t>
  </si>
  <si>
    <t>Картата е разработена в 2 варианта в зависимост от системата на управление, като дружеството попълва варианта, съответстващ на неговата система за управление</t>
  </si>
  <si>
    <t>Наименование на емитента:</t>
  </si>
  <si>
    <t>Дата на попълване:</t>
  </si>
  <si>
    <t>Изберете системата на управление на дружеството:</t>
  </si>
  <si>
    <t>Едностепенна система</t>
  </si>
  <si>
    <t>Двустепенна система</t>
  </si>
  <si>
    <t>Метод за оценка на компаниите с двустепенна система на управление</t>
  </si>
  <si>
    <t>Критерии</t>
  </si>
  <si>
    <t>да</t>
  </si>
  <si>
    <t>частично</t>
  </si>
  <si>
    <t>не</t>
  </si>
  <si>
    <t>I.</t>
  </si>
  <si>
    <t>I.1</t>
  </si>
  <si>
    <t>I.2</t>
  </si>
  <si>
    <t>В договорите за възлагане на управлението, сключвани с членовете на Управителния съвет,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</si>
  <si>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I.3</t>
  </si>
  <si>
    <t>Възнаграждението на членовете на Управителния съвет състои ли се от основно възнаграждение и допълнителни стимули?</t>
  </si>
  <si>
    <t>I.4</t>
  </si>
  <si>
    <t>I.5</t>
  </si>
  <si>
    <t>I.6</t>
  </si>
  <si>
    <t>II.</t>
  </si>
  <si>
    <t>II.1</t>
  </si>
  <si>
    <t>II.2</t>
  </si>
  <si>
    <t>II.3</t>
  </si>
  <si>
    <t>II.4</t>
  </si>
  <si>
    <t>II.5</t>
  </si>
  <si>
    <t>II.6</t>
  </si>
  <si>
    <t>II.7</t>
  </si>
  <si>
    <t>II.8</t>
  </si>
  <si>
    <t>Компанията следва ли принципа за некомпенсиране на членовете на Надзорния съвет с акции или опции?</t>
  </si>
  <si>
    <t>II.10</t>
  </si>
  <si>
    <t xml:space="preserve">III. </t>
  </si>
  <si>
    <t>III.1</t>
  </si>
  <si>
    <t>III.2</t>
  </si>
  <si>
    <t>III.3</t>
  </si>
  <si>
    <t>III.4</t>
  </si>
  <si>
    <t>III.5</t>
  </si>
  <si>
    <t>IV.</t>
  </si>
  <si>
    <t>IV.1</t>
  </si>
  <si>
    <t>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t>
  </si>
  <si>
    <t>IV.2</t>
  </si>
  <si>
    <t>Системата за вътрешен контрол гарантира ли ефективното функциониране на системите за отчетност и разкриване на информация?</t>
  </si>
  <si>
    <t>IV.3</t>
  </si>
  <si>
    <t>Корпоративното ръководство подпомагано ли е за дейността си от одитен комитет?</t>
  </si>
  <si>
    <t>IV.4</t>
  </si>
  <si>
    <t>V.</t>
  </si>
  <si>
    <t>V.1</t>
  </si>
  <si>
    <t>V.2</t>
  </si>
  <si>
    <t>V.3</t>
  </si>
  <si>
    <t>Организират ли корпоративните ръководства процедурите и реда за провеждане на Общо събрание на акционерите по начин, който не затруднява или оскъпява ненужно гласуването?</t>
  </si>
  <si>
    <t>V.4</t>
  </si>
  <si>
    <t>V.5</t>
  </si>
  <si>
    <t>V.6</t>
  </si>
  <si>
    <t>V.7</t>
  </si>
  <si>
    <t>V.8</t>
  </si>
  <si>
    <t>V.9</t>
  </si>
  <si>
    <t>VI.</t>
  </si>
  <si>
    <t>VI.1</t>
  </si>
  <si>
    <t>VI.2</t>
  </si>
  <si>
    <t>VI.3</t>
  </si>
  <si>
    <t>VI.4</t>
  </si>
  <si>
    <t>VI.5</t>
  </si>
  <si>
    <t>VI.6</t>
  </si>
  <si>
    <t>VI.7</t>
  </si>
  <si>
    <t>Компанията информира ли периодично, в съответствие със законовите норми и добрата международна практика за разкриване на информация от нефинансов характер, за икономически, социални и екологични въпроси, касаещи заинтересованите лица (например: борба с корупцията; работа със служителите, доставчиците и клиентите; социална отговорност на дружеството; опазване на околната среда?</t>
  </si>
  <si>
    <t>VI.8</t>
  </si>
  <si>
    <t>VII.</t>
  </si>
  <si>
    <t>VII.1</t>
  </si>
  <si>
    <t>Дружеството идентифицирало ли е кои са заинтересованите лица с отношение към неговата дейност въз основа на тяхната степен и сфери на влияние, роля и отношение към устойчивото му развитие?</t>
  </si>
  <si>
    <t>VII.2</t>
  </si>
  <si>
    <t>Корпоративните ръководства осигуряват ли ефективно взаимодействие със заинтересованите лица?</t>
  </si>
  <si>
    <t>VII.3</t>
  </si>
  <si>
    <t>Компанията има ли разработени конкретни правила за отчитане интересите на заинтересованите лица, които правила да осигуряват и тяхното привличане при решаване на определени, изискващи позицията им въпроси?</t>
  </si>
  <si>
    <t>Стандартна оценка</t>
  </si>
  <si>
    <t>Обобщени резултати за компаниите с двустепенна система на управление</t>
  </si>
  <si>
    <t>Корпоративно управление - ангажиране (вкл. Заинтересовани лица)</t>
  </si>
  <si>
    <t>Защита правата на акционерите</t>
  </si>
  <si>
    <t>Сътрудничество между Управителния и Надзорния съвети</t>
  </si>
  <si>
    <t>Стандартна</t>
  </si>
  <si>
    <t>Тежест:</t>
  </si>
  <si>
    <t>Частична оценка:</t>
  </si>
  <si>
    <t>Разкриване на информация</t>
  </si>
  <si>
    <t>Обща оценка Корпоративно управление</t>
  </si>
  <si>
    <t>Управителен съвет</t>
  </si>
  <si>
    <t>Одит и вътрешен контрол</t>
  </si>
  <si>
    <t>Надзорен съвет</t>
  </si>
  <si>
    <t>Регламентиран ли е в устройствените актове броят на независимите членове и разпределението на задачите между тях?</t>
  </si>
  <si>
    <t>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t>
  </si>
  <si>
    <t>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t>
  </si>
  <si>
    <t>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t>
  </si>
  <si>
    <t>Допълнителните стимули на членовете на Управителния съвет конкретно определени / определяеми ли са?</t>
  </si>
  <si>
    <t>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t>
  </si>
  <si>
    <t>Независимите членове на Надзорния съвет получават ли само основно възнаграждение без допълнителни стимули?</t>
  </si>
  <si>
    <t>Всички акционери, включително миноритарните и чуждестранните, третират ли се равнопоставено?</t>
  </si>
  <si>
    <t>Структурата и разпределението на задачите на членовете на Управителния съвет гарантират ли ефективната дейност на дружеството?</t>
  </si>
  <si>
    <t>II.11</t>
  </si>
  <si>
    <t>Корпоративно управление - ангажиране (вкл. заинтересовани лица)</t>
  </si>
  <si>
    <t>Информационен източник</t>
  </si>
  <si>
    <r>
      <t xml:space="preserve">Изпълнение </t>
    </r>
    <r>
      <rPr>
        <b/>
        <sz val="8"/>
        <rFont val="Arial"/>
        <family val="2"/>
      </rPr>
      <t>(1)</t>
    </r>
  </si>
  <si>
    <r>
      <t xml:space="preserve">Стандартна оценка </t>
    </r>
    <r>
      <rPr>
        <b/>
        <sz val="8"/>
        <rFont val="Arial"/>
        <family val="2"/>
      </rPr>
      <t>(2)</t>
    </r>
  </si>
  <si>
    <r>
      <t xml:space="preserve">Брой на точките
</t>
    </r>
    <r>
      <rPr>
        <b/>
        <sz val="8"/>
        <rFont val="Arial"/>
        <family val="2"/>
      </rPr>
      <t>(3)</t>
    </r>
    <r>
      <rPr>
        <sz val="8"/>
        <rFont val="Arial"/>
        <family val="2"/>
      </rPr>
      <t xml:space="preserve"> = (1) × (2)
Стандартна оценка</t>
    </r>
  </si>
  <si>
    <t>При необходимост източникът на информация трябва да се отбележи в колоната "Информационен източник"</t>
  </si>
  <si>
    <t>Удивителните пред всеки критерий изчезват, когато се маркира съответното поле в колона (1)</t>
  </si>
  <si>
    <t>Картата следва да бъде подписана от лице с представителна власт в дружество.</t>
  </si>
  <si>
    <t>I.7</t>
  </si>
  <si>
    <t>Корпоративните ръководства оповестили ли са своевременно структурата на капитала на дружеството и споразумения, които водят до упражняване на контрол съгласно неговите правила за разкриване на информация?</t>
  </si>
  <si>
    <t>VIII. Институционални инвеститори, пазари на финансови инструменти и други посредници</t>
  </si>
  <si>
    <t>VII.4</t>
  </si>
  <si>
    <t>VII.5</t>
  </si>
  <si>
    <t>VIII. 1</t>
  </si>
  <si>
    <t>VIII. 2</t>
  </si>
  <si>
    <t>VIII. 3</t>
  </si>
  <si>
    <t>VIII. 4</t>
  </si>
  <si>
    <t>VIII. 5</t>
  </si>
  <si>
    <t>Спазват ли се принципите за съответствие на компетентност на кандидатите, при предложения за избор на нови членове на  Управителния съвет, с естеството на дейността на дружеството?</t>
  </si>
  <si>
    <t>Ограничен ли е броят на последователните мандати на независимите членове?</t>
  </si>
  <si>
    <t>Процедурите за избор на нови членове отчитат ли изискванията за приемственост и устойчивост на функциониране на Надзорния съвет?</t>
  </si>
  <si>
    <t xml:space="preserve">Съществуват ли вътрешнофирмени правила, регламентиращи регулярния, навременен и изчерпателен обмен на информация между Управителния и Надзорния съвет? </t>
  </si>
  <si>
    <t>II.12</t>
  </si>
  <si>
    <t>II.9</t>
  </si>
  <si>
    <t>II.13</t>
  </si>
  <si>
    <t>VI.9</t>
  </si>
  <si>
    <t>VI.10</t>
  </si>
  <si>
    <t>Ако изпълнението не е в пълно съответствие, моля посочете причините</t>
  </si>
  <si>
    <t>Моля, посочете начина, по който бива изпълнено изискването.</t>
  </si>
  <si>
    <t>Институционални инвеститори, пазари на финансови инструменти и други посредници</t>
  </si>
  <si>
    <r>
      <t>Corporate Governance Self-evaluation Scorecard</t>
    </r>
    <r>
      <rPr>
        <b/>
        <vertAlign val="superscript"/>
        <sz val="16"/>
        <color indexed="23"/>
        <rFont val="Arial"/>
        <family val="2"/>
      </rPr>
      <t>©</t>
    </r>
  </si>
  <si>
    <t>Приели ли са корпоративните ръководства вътрешни правила, които да осигуряват своевременното оповестяване на всяка съществена периодична и инцидентна информация относно дружеството, неговото управление, корпоративните му ръководства, оперативната му дейност и акционерната му структура?</t>
  </si>
  <si>
    <t>Съгласуват ли корпоративните ръководства със своите инвестиционни посредници и институционални инвеститори политиката и практиките на дружеството за корпоративно управление?</t>
  </si>
  <si>
    <t>Дружеството изисква ли разкриване и ограничаване на конфликтите на интереси от упълномощените съветници, анализатори, брокери, рейтингови агенции и други, които предоставят анализи или консултации?</t>
  </si>
  <si>
    <t>Ако дружеството е допуснато до търговия в юрисдикция, различна от тази, в която е учредено, оповестява ли приложимите и за тази юрисдикция правила за корпоративно управление?</t>
  </si>
  <si>
    <t>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t>
  </si>
  <si>
    <t>Осигурен ли е на акционерите достъп до информация за сделки между дружеството и членовете на Управителния съвет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</si>
  <si>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Гарантират ли корпоративните ръководства достатъчна информираност на всички заинтересовани лица относно законово установените им права и ако да - по какъв начин?</t>
  </si>
  <si>
    <t>Корпоративните ръководства гарантират ли правото на своевременен и редовен достъп до относима, достатъчна и надеждна информация относно дружеството, когато заинтересованите лица участват в процеса на корпоративно управление и ако да - по какъв начин?</t>
  </si>
  <si>
    <t>Осигуряват ли корпоративните ръководства ефективно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 и ако да - по какъв начин?</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</si>
  <si>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които дружеството оповестява тя гарантира равнопоставеност на адресатите на информацията.</t>
  </si>
  <si>
    <t>Компанията поддържа ли актуална корпоративна интернет страница? Посочете адреса на корпоративната интернет страница.</t>
  </si>
  <si>
    <t>Компанията разкрива ли на корпоративната си интернет страница цялата информация посочена в Глава 4, 34 от Кодекса? В случай, че дружеството не спазва някоя от препоръките на Кодекса - моля опишете конкретните текстове и причините за неспазването им.</t>
  </si>
  <si>
    <t>Компанията поддържа ли англоезична версия на корпоративната си интернет страница с посоченото съдържание в Глава 4, т. 34 от Кодекса?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</si>
  <si>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</si>
  <si>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Предприемат ли корпоративните ръководства действия за насърчаване участието на акционери в Общото събрание на акционерите и какви?</t>
  </si>
  <si>
    <t>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 в т.ч. предложенията за разпределение на печалбата)? Посочете адреса на секцията на интернет страницата на дружеството, в която е налична гореспоменатата информация и документите представени на акционерите за последното Общо събрание на дружеството.</t>
  </si>
  <si>
    <t>Дружеството поддържа ли на интернет страницата си специална секция относно правата на акционерите и участието им в Общото събрание на акционерите? Посочете адреса на секцията, в която е описана гореспоменатата информация, на интернет страницата на дружеството.</t>
  </si>
  <si>
    <t>Акционерите уведомявани ли са за резултатите от Общото събрание чрез интернет и в съответния срок? Посочете адреса на секцията, в която е налична гореспоменатата информация, на интернет страницата на дружеството.</t>
  </si>
  <si>
    <t>Прилага ли се принципа за ротация при предложенията и избора на външен одитор? Посочете външните одитори на дружеството за последните три години.</t>
  </si>
  <si>
    <t>Корпоративните ръководства утвърдили ли са политика на дружеството по отношение на разкриването на информация и връзките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</si>
  <si>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Процедурите за избягване и разкриване на конфликти на интереси регламентирани ли са в устройствените актове на дружеството?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процедури.</t>
  </si>
  <si>
    <t xml:space="preserve">Корпоративните ръководства приели ли са и спазват ли Етичен кодекс? Посочете конкретното място и реда, евентуално - адреса на интернет страницата на дружеството, на която може да се получи достъп до гореописания документ. Посочете датата, на която последно е ревизиран и/или актуализиран  кодекса, и опишете дали през последната година е имало случаи, изискващи прилагането на заложените в кодекса принципи. </t>
  </si>
  <si>
    <t>Има ли поне един член на Надзорния съвет, който да притежава финансова компетентност? Посочете адреса на интернет страницата на дружеството, на който може да бъде намерена информация за компетентността на всеки един от членовете на Надзорния съвет.</t>
  </si>
  <si>
    <t>Насърчава ли се обучението на членовете на Надзорния съвет? Посочете действията свързани с повишаване квалификацията на някой или всички членове на Надзорния съвет през последната година?</t>
  </si>
  <si>
    <t>В устройствените актове на дружеството регламентиран ли е броят на дружествата, в които членовете на Надзорния съвет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Надзорния съвет могат да заемат ръководни позиции</t>
  </si>
  <si>
    <t>Отразява ли възнаграждението на независимите членове на Надзорния съвет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</si>
  <si>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Осигурен ли е механизъм за съдействие на акционерите, имащи право съгласно действащото законодателство да включват допълнителни въпроси и да предлагат решения по вече включени въпроси в дневния ред на Общото събрание? Представете описание на гореспоменатия механизъм.</t>
  </si>
  <si>
    <t>Присъстват ли всички членове на корпоративните ръководства на Общите събрания на акционерите на дружеството? Посочете колко от членовете на корпоративните ръководства са присъствали на последното редовно Общо събрание на акционерите на дружеството.</t>
  </si>
  <si>
    <t>Базиран на Националния кодекс за корпоративно управление в редакцията му от април 2016 год.</t>
  </si>
  <si>
    <t>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и/или с постигането на предварително определени от Надзорния съвет цели? Опишете каква е връзката между допълнителните стимули на  членовете на Управителния съвет и постиганите резултати на дружеството или други критерии и/или цели определени от Надзорния съвет.</t>
  </si>
  <si>
    <t xml:space="preserve">Съществуват ли определени изисквания за подходящи знания и опит към членовете на Надзорния съвет,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</si>
  <si>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Надзорния съвет  да бъдат запознавани с основните правни и финансови въпроси, свързани с дейността на дружеството?</t>
  </si>
  <si>
    <t>Осигурен ли е достъп на акционерите до информация за сделки между дружеството и членовете на Надзорния съвет и свързани с него лица? Опишете процедурата и мястото, евентуално адреса на интернет страницата на дружеството, на които може да бъде получена информация за сделките между дружеството и членовете на Надзорния съвет и свързани с него лица.</t>
  </si>
  <si>
    <t>При избора на инвестиционни посредници и съответно оператори на пазари, на които да се търгуват финансовите им инструменти, корпоративните ръководства отчитат ли в каква степен  действията на тези лица се базират на пазарни информация и принципи?</t>
  </si>
  <si>
    <t>Картата за оценка е приета от Националната комисия за корпоративно управление.</t>
  </si>
  <si>
    <t>23 януари 2017 година</t>
  </si>
  <si>
    <t>Съставът и функциите на УС са структурирани, съгласно Устава на Банката, Правилника за работа на Управителния съвет и Националния кодекс за корпоративно управление /Кодекса/, и в съответствие с най-добрите международни стандарти в областта на корпоративното управление и принципите на Базелския комитет за банков надзор</t>
  </si>
  <si>
    <t>Ръководството организира процедурите и реда за провеждане на Общото събрание на акционерите по начин, който не затруднява, или оскъпява ненужно гласуването</t>
  </si>
  <si>
    <t>Текстовете в писмените материали, свързани с дневния ред на Общото събрание, са конкретни и ясни, без да въвеждат в заблуждение акционерите. Всички предложения относно основни корпоративни събития се представят като отделни точки в дневния ред на Общото събрание, в т.ч. предложението за разпределяне на печалба. Банката обявява на интернет страницата си информацията относно провеждането на Общото събрание на акционерите - www.teximbank.bg, раздел "Информация за инвеститорите" - Общо събрание на акционерите</t>
  </si>
  <si>
    <t>Акционерите се информират относно взетите решения на Общото събрание на акционерите, чрез публичното оповестяване на Протокола от провеждане на Общото събрание и обявяването му в Търговския регистър. Информацията се оповестява на www.infostock.bg, /в раздел Новини, подраздел „Корпоративни съобщения“/, както и на интернет страницата на Банката www.teximbank.bg, раздел "Информация за инвеститорите" - Общо събрание на акционерите</t>
  </si>
  <si>
    <t>Банката спазва най-добрите практики по отношение разкриването на информация без това да е формулирано като писмена политика. Всяка промяна в процеса на разкриване на информация се оторизира от корпоративното ръководство. Всяка съществена периодична и инцидентна информация се разкрива незабавно след преценка на необходимостта от нейното разкриване</t>
  </si>
  <si>
    <t>"Тексим Банк" АД поддържа корпоративна интернет страница www.teximbank.bg с утвърдено съдържание, обхват и периодичност на разкриваната чрез нея информация в съответствие с нормативните изисквания и добрите корпоративни практики</t>
  </si>
  <si>
    <t>На интернет страницата на Банката е създаден раздел „Информация за инвеститорите“, където регулярно се публикува информация за дружеството, документи засягащи дейността на „Тексим  Банк“ АД, както и всяка друга публична информация в интерес на акционерите, инвеститорите и останалите заинтересовани лица. „Тексим Банк“ АД, разкрива регулираната информация пред обществеността,  както и посредством електронната медия „Инфосток“ АД, чрез официалния уебсайт: www.infostock.bg /в раздел Новини, подраздел „Корпоративни съобщения“/. Информацията е достъпна и в устройствените актове на Банката в ТР и ГФО в ТР</t>
  </si>
  <si>
    <t>Изискванията са спазени с утвърдени от Банката писмени политики, чието прилагане се следи съобразно приложимите нормативни и вътрешнобанкови изисквания</t>
  </si>
  <si>
    <t>Поддържането на ефективно взаимодействие със заинтересованите лица от корпоративното ръководство осигурява информираност на заинтересованите лица относно законово установените им права</t>
  </si>
  <si>
    <t>Правилата и практиката на Банката по отношение избягването и разкриването на конфликти на интереси е в съответствие с нормативните изисквания, приложими към Банката, в т.ч. в качеството й на кредитна институция, публично дружество и инвестиционен посредник</t>
  </si>
  <si>
    <t>"Тексим Банк" АД не е допусната до търговия в юрисдикция, различна от тази, в която е учредена</t>
  </si>
  <si>
    <t>В договорите са посочени общо задълженията, принципите за лоялност, както и основанията за прекратяване на договора и възнаграждението</t>
  </si>
  <si>
    <t>Възнаграждението на членовете на Управителния съвет се формира от основно възнаграждение. Банката няма установени схеми, базирани на премии, бонуси, или участие в печалбата</t>
  </si>
  <si>
    <t>Банката няма установени схеми, базирани на премии, бонуси, или участие в печалбата</t>
  </si>
  <si>
    <t>Информация за сделки между Банката и членовете на УС се оповестява във финансовите отчети, които се публикуват на www.infostock.bg, както и на интернет страницата на Банката - www.teximbank.bg</t>
  </si>
  <si>
    <t>Изборът на членове на НС се осъществява от Общото събрание на акционерите след одобрение от БНБ, като се съобразяват принципите за приемственост и устойчивост в работата на НС</t>
  </si>
  <si>
    <t>Информацията за професионалния опит и компетенциите на членовете на Надзорния съвет се намира на  интернет страницата на Банката - www.teximbank.bg, раздел "Информация за инвеститорите". Същата е достъпна и на www.infostock.bg</t>
  </si>
  <si>
    <t>Всички членове на Надзорния съвет се запознават детайлно с основните въпроси, свързани с дейността на Банката</t>
  </si>
  <si>
    <t>Банката насърчава всякакви форми на повишаване на квалификацията на членовете на Надзорния съвет</t>
  </si>
  <si>
    <t>В устройствените актове на дружеството не са регламентирани броя на дружествата, в които могат да участват членовете на НС</t>
  </si>
  <si>
    <t>Независимите членове на НС получават само основно възнаграждение</t>
  </si>
  <si>
    <t>Възнагражденията на членовете на Надзорния съвет се определят от Общото събрание на акционерите</t>
  </si>
  <si>
    <t>Няма практика за компенсиране на членовете на НС с акции и опции</t>
  </si>
  <si>
    <t>Информация за сделки между Банката и членовете на НС се оповестява във финансовите отчети, които се публикуват на www.infostock.bg, както и на интернет страницата на Банката - www.teximbank.bg</t>
  </si>
  <si>
    <t>УС и НС в изпълнение на правомощията си, съобразно законово и нормативно регламентираните отговорности в Устава на Банката, гарантират равнопоставеното третиране на всички акционери, включително миноритарните и чуждестранните акционери. Ръководството на Банката осигурява информираност на всички акционери</t>
  </si>
  <si>
    <t>Управителният съвет организира провеждането на Общото събрание и гарантира равнопоставено третиране на всички акционери и правото на всеки от акционерите да изрази мнението си по точките от дневния ред. Управителният съвет съдейства на акционерите за включване на допълнителни въпроси в дневния ред на Общото събрание</t>
  </si>
  <si>
    <t xml:space="preserve"> „Тексим Банк“ АД прилага процедури, регламентиращи ефективното функциониране на системите за отчетност и разкриване на информация</t>
  </si>
  <si>
    <t>Корпоративното ръководство чрез приетите политики, правила и процедури осигурява ефективно взаимодействие на дружеството с неговите акционери</t>
  </si>
  <si>
    <t>При избора на инвестиционен посредник, Корпоративното ръководство на "Тексим Банк" АД действа по начин, който е в пълно съответствие с регулаторните изисквания и добри практики</t>
  </si>
  <si>
    <t>Чрез приетите политики, правила и процедури, Корпоративното ръководство на "Тексим Банк" АД съгласува своите действия с тези на инвестиционния посредник в пълно съответствие с регулаторните изисквания и добри практики</t>
  </si>
  <si>
    <t>"ТЕКСИМ БАНК" АД</t>
  </si>
  <si>
    <t>Системата за вътрешен контрол гарантира ефективни и ефикасни операции, адекватен контрол на риска, разумно управление на дейността, надеждност на финансовата и нефинансовата информация. Служителите, изпълняващи контролни функции, редовно предоставят на компетентните органи за управление официални доклади.</t>
  </si>
  <si>
    <t>Информация относно правата на акционерите и участието им в Общото събрание на акционерите са публично достъпни през корпоративната интернет страница www.teximbank.bg, раздел "Информация за инвеститорите" - Общо събрание на акционерите</t>
  </si>
  <si>
    <t>"Тексим Банк" АД оповестява структурата на капитала в съответствие с нормативните изисквания и добрите корпоративни практики</t>
  </si>
  <si>
    <t>"Тексим Банк" АД поддържа корпоративна интернет страница www.teximbank.bg с утвърдено съдържание и обхват в съответствие с нормативните изисквания и добрите корпоративни практики</t>
  </si>
  <si>
    <t>Корпоративното ръководство на "Тексим Банк" АД осигурява ефективно взаимодействие със заинтересованите лица</t>
  </si>
  <si>
    <t>Информация относно прилаганата от Банката Политика за възнагражденията се оповестява в Годишните доклади за дейността, които са публично достъпни през корпоративната интернет страница www.teximbank.bg, както и на www.infostock.bg /в раздел Новини, подраздел „Корпоративни съобщения“/</t>
  </si>
  <si>
    <t xml:space="preserve">Банката оповестява информация към обществеността чрез Електронната система за разкриване на информация www.infostock.bg, чрез която се осигурява ефективното разпространене на информация до възможно най-широк кръг лица едновременно, и по начин, който не ги дискриминира     </t>
  </si>
  <si>
    <t xml:space="preserve">Банката спазва най-добрите практики по отношение разкриването на информация без това да е формулирано като писмена политика. Всяка промяна в процеса на разкриване на информация се оторизира от корпоративното ръководство. Всяка съществена периодична и инцидентна информация се разкрива незабавно след преценка на необходимостта от нейното разкриване. В Банката са приети и действат Правила за третиране на вътрешна информация </t>
  </si>
  <si>
    <t>"Тексим Банк" АД частично поддържа англоезична версия на корпоративната си интернет страница</t>
  </si>
  <si>
    <t>Съгласно Устава, членовете на НС могат да бъдат преизбрани за следващи мандати без ограничения</t>
  </si>
  <si>
    <t xml:space="preserve">Надзорният съвет одобрява предложението на Управителния съвет до Общото събрание на акционерите на Банката за избор на одитен комитет в състав, който отговаря на законовите изисквания и конкретните нужди на Банката. Одитният комитет наблюдава: процеса на финансово отчитане и представя препоръки и предложения, за да се гарантира неговата ефективност; ефективността на вътрешната контролна система, на системата за управление на риска и на дейността по вътрешен одит процесите на финансовото отчитане в Банката; задължителния одит на годишните финансови отчети, включително неговото извършване. Одитният комитет действа съгласно разработен и утвърден Правилник за работа и регламента, определен в Закона за независимия финансов одит. Ръководството на Банката, подпомогнато от Одитния комитет, писмено мотивират пред Общото събрание предложението си за избор на одитор, като се ръководят от установените изисквания за професионализъм. </t>
  </si>
  <si>
    <t>Корпоративното ръководство предоставя достатъчна и навременна информация относно датата и мястото на провеждане на Общото събрание, както и пълна информация относно въпросите, които ще се разглеждат и решават на събранието. Протоколите от Общи събрания на акционерите, покани за ОСА са достъпни на  интернет страница www.teximbank.bg, раздел "Информация за инвеститорите"</t>
  </si>
  <si>
    <t>Разкриването на информация и връзките с инвеститорите се извършва по регламентирания в закона начин. Информацията се оповестява на www.infostock.bg, /в раздел Новини, подраздел „Корпоративни съобщения“/, както и на интернет страницата на Банката www.teximbank.bg.</t>
  </si>
  <si>
    <t xml:space="preserve">"Тексим Банк" АД има „Политика за подбор, оценка на пригодността и обучение на членовете на Надзорния съвет и на Управителния съвет и на лицата, заемащи ключови позиции“, която е съобразена с регулаторните изисквания, дейността на Банката и плановете за развитие. Банката има разработена „Методика за оценка на пригодността на членовете на Надзорния съвет и на Управителния съвет и на лицата, заемащи ключови позиции в „Тексим Банк“ АД“, отразяваща изискванията на Наредба № 20 на БНБ за издаване на одобрения за членове на управителния и надзорния съвет и е в  изпълнение на Насоките на EBA/GL/2017/12 (21/03/2018). </t>
  </si>
  <si>
    <t>Изискванията са регламентирани в Устава на Банката в съответствие със законовите и нормативни изисквания. Уставът на Банката е обявен в Търговския регистър /ТР/, както и на интернет страницата на Банката - www.teximbank.bg.</t>
  </si>
  <si>
    <t>Членовете на НС се предлагат и избират от Общото събрание на акционерите, съобразно изискванията на Търговския закон, Закона за кредитните институции, Наредба № 20 на БНБ и Устава на "Тексим Банк" АД, спазвайки най-добрите корпоративни практики и Националния кодекс за корпоративно управление</t>
  </si>
  <si>
    <t>Изискванията за приемственост и устойчивост при избор на членове на УС са регламентирани в Устава на Банката, Политиката за подбор, оценка на пригодността и обучение на членовете на Надзорния съвет и на Управителния съвет и на лицата, заемащи ключови позиции, Методиката за оценка на пригодността на членовете на Надзорния съвет и на Управителния съвет и на лицата, заемащи ключови позиции в „Тексим Банк“ АД, Правилника за работа на Управителния съвет и Правилата за работа на Надзорния съвет.</t>
  </si>
  <si>
    <t>"Грант Торнтон" ООД - от 2017 г. и "РСМ БГ" ООД - от 2018 г.</t>
  </si>
  <si>
    <t>`</t>
  </si>
  <si>
    <t>Броят и изискванията за независимите членове на НС са регламентирани в Устава на Банката и в Правилата за работа на Надзорния съвет</t>
  </si>
  <si>
    <t>В съответствие с принципите за добро корпоративно управление между НС и УС се поддържа открит диалог. Взаимодействието между НС и УС е регламентирано в Устава на Банката, Правилника за работата на Управителния съвет и Правила за работата на Надзорния съвет.</t>
  </si>
  <si>
    <t>Изискванията за избягване и разкриване на конфликти на интереси са регламентирани в Устава на Банката /последно актуализиран от ОСА на 24.09.2020 г., изменен с решение на УС от 30.12.2022 г. за отразяване на промяна в размера на капитала, взето на основание чл.15а, ал.3 от този Устав/, Правилата за реда за разкриване на конфликти на интереси и за осигуряване на доверителност /последно актуализирани 09.11.2022 г./, Кодекса за етично поведение на администраторите и служителите в Банката /актуализиран на 09.11.2022 г./.</t>
  </si>
  <si>
    <t>"Тексим Банк" АД е приела да спазва  Кодекс за етично поведение, който определя основните принципи, етични норми и корпоративни ценности, на които се градят политиките и бизнес плановете, правилата, процедурите и ежедневната оперативна работа.  Кодексът за етично поведение на администраторите и служителите в Банката е последно актуализиран с Решение на УС от 09.11.2022 г. и утвърден от Надзорния съвет с решение от 11.11.2022 г.</t>
  </si>
  <si>
    <t>Всички членовете на УС и НС са поканени да присъстват на Общите събрания на акционерите. Банката се стреми да осигури присъствие на членовете на УС и НС на ОСА. На последното Редовно ОСА са присъствали двама членове на УС и един на НС.</t>
  </si>
  <si>
    <t xml:space="preserve">Рамката за вътрешен контрол обхваща цялата организация, включително дейностите на всички структурни, спомагателни и контролни звена с надеждни административни и отчетни процедури, съответстващи на дейността на Банката. С цел да се гарантира адекватна рамка за управление на риска и вътрешен контрол, в  „Тексим Банк“ е изградена система на „Три линии на защита“. 
„Първата линия“ на защита са бизнес звената, които са отговорни за текущото управление на рисковете които поемат, съответно за решенията и спазването на лимитната рискова рамка при осъществяване на дейността.
„Втората линия” на защита, се обезпечава от специализираните звена за периодичен мониторинг и контрол на риска (дирекция Управление на риска и дирекция Нормативно съответствие). 
„Третата линия на защита“ е Специализирана служба "Вътрешен одит" /ССВО/, който осигурява независима оценка на ефективността на вътрешното управление, управлението на риска и контролните процеси.
Ръководителят на ССВО се избира от Общото събрание на акционерите и функционално ССВО е подчинена на ОСА и НС.  
Изградената система за вътрешен контрол в Банката, съдържа необходимите функции с подходящи правомощия и персонал за изпълнение на тези задължения
</t>
  </si>
  <si>
    <t>Изискванията за свикване и провеждане на Общи събрания на акционерите са регламентирани в Устава на Банката. Уставът на Банката е последно актуализиран от ОСА на 24.09.2020 г., изменен е с решение на УС от 30.12.2022 г. за отразяване на промяна в размера на капитала, взето на основание чл.15а, ал.3 от този Устав и е достъпен в ТР. Общото събрание се свиква с покана, която се обявява в Търговския регистър най-малко 30 дни преди провеждането на общото събрание. Поканата се публикува на интернет страницата на Банката и се оповестява на КФН, БФБ, Централен депозитар и обществеността при условията и по реда на ЗППЦК. Информацията се оповестява на www.infostock.bg, /в раздел Новини, подраздел „Корпоративни съобщения“/, както и на интернет страницата на Банката - www.teximbank.bg, раздел "Информация за инвеститорите" - Общо събрание на акционерите</t>
  </si>
  <si>
    <t>Банката идентифицира кои са заинтересованите лица с отношение към нейната дейност въз основа на тяхната степен и сфери на влияние, роля и отношение към устойчивото й развитие и които от своя страна могат да повлияят на дейността й, като УС във всеки отделен случай на сделка със заинтересовано лице по смисъла на чл. 40 от Националния кодекс за корпоративно управление следи за спазването на препоръките по глава V от Кодекса</t>
  </si>
  <si>
    <t>29.03.2023 г.</t>
  </si>
</sst>
</file>

<file path=xl/styles.xml><?xml version="1.0" encoding="utf-8"?>
<styleSheet xmlns="http://schemas.openxmlformats.org/spreadsheetml/2006/main">
  <numFmts count="9">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0.0%"/>
  </numFmts>
  <fonts count="58">
    <font>
      <sz val="10"/>
      <name val="Arial"/>
      <family val="2"/>
    </font>
    <font>
      <sz val="11"/>
      <color indexed="8"/>
      <name val="Calibri"/>
      <family val="2"/>
    </font>
    <font>
      <b/>
      <sz val="16"/>
      <name val="Arial"/>
      <family val="2"/>
    </font>
    <font>
      <b/>
      <sz val="10"/>
      <name val="Arial"/>
      <family val="2"/>
    </font>
    <font>
      <sz val="10"/>
      <name val="Arial Narrow"/>
      <family val="2"/>
    </font>
    <font>
      <u val="single"/>
      <sz val="10"/>
      <color indexed="12"/>
      <name val="Arial"/>
      <family val="2"/>
    </font>
    <font>
      <b/>
      <sz val="8"/>
      <name val="Arial"/>
      <family val="2"/>
    </font>
    <font>
      <sz val="8"/>
      <name val="Arial"/>
      <family val="2"/>
    </font>
    <font>
      <b/>
      <sz val="11"/>
      <name val="Arial"/>
      <family val="2"/>
    </font>
    <font>
      <b/>
      <sz val="10"/>
      <color indexed="10"/>
      <name val="Arial"/>
      <family val="2"/>
    </font>
    <font>
      <b/>
      <sz val="12"/>
      <color indexed="10"/>
      <name val="Arial"/>
      <family val="2"/>
    </font>
    <font>
      <sz val="12"/>
      <name val="Arial"/>
      <family val="2"/>
    </font>
    <font>
      <sz val="18"/>
      <name val="Arial"/>
      <family val="2"/>
    </font>
    <font>
      <sz val="14"/>
      <name val="Arial"/>
      <family val="2"/>
    </font>
    <font>
      <b/>
      <sz val="9"/>
      <name val="Arial"/>
      <family val="2"/>
    </font>
    <font>
      <sz val="9"/>
      <name val="Arial"/>
      <family val="2"/>
    </font>
    <font>
      <sz val="16"/>
      <name val="Arial"/>
      <family val="2"/>
    </font>
    <font>
      <sz val="16"/>
      <name val="Times New Roman"/>
      <family val="1"/>
    </font>
    <font>
      <b/>
      <sz val="16"/>
      <color indexed="23"/>
      <name val="Arial"/>
      <family val="2"/>
    </font>
    <font>
      <b/>
      <vertAlign val="superscript"/>
      <sz val="16"/>
      <color indexed="23"/>
      <name val="Arial"/>
      <family val="2"/>
    </font>
    <font>
      <b/>
      <sz val="10"/>
      <color indexed="16"/>
      <name val="Arial"/>
      <family val="2"/>
    </font>
    <font>
      <i/>
      <sz val="10"/>
      <name val="Arial"/>
      <family val="2"/>
    </font>
    <font>
      <b/>
      <i/>
      <sz val="9"/>
      <name val="Arial"/>
      <family val="2"/>
    </font>
    <font>
      <u val="single"/>
      <sz val="10"/>
      <color indexed="20"/>
      <name val="Arial"/>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2"/>
        <bgColor indexed="64"/>
      </patternFill>
    </fill>
    <fill>
      <patternFill patternType="solid">
        <fgColor theme="0"/>
        <bgColor indexed="64"/>
      </patternFill>
    </fill>
    <fill>
      <patternFill patternType="solid">
        <fgColor rgb="FFEAEAEA"/>
        <bgColor indexed="64"/>
      </patternFill>
    </fill>
    <fill>
      <patternFill patternType="solid">
        <fgColor rgb="FFEAEAEA"/>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indexed="8"/>
      </right>
      <top/>
      <bottom/>
    </border>
    <border>
      <left/>
      <right/>
      <top style="thin">
        <color indexed="8"/>
      </top>
      <bottom/>
    </border>
    <border>
      <left/>
      <right/>
      <top/>
      <bottom style="thin">
        <color indexed="8"/>
      </bottom>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top/>
      <bottom/>
    </border>
    <border>
      <left/>
      <right/>
      <top style="thin">
        <color indexed="8"/>
      </top>
      <bottom style="thin">
        <color indexed="8"/>
      </bottom>
    </border>
    <border>
      <left style="thin"/>
      <right style="thin"/>
      <top style="thin"/>
      <bottom/>
    </border>
    <border>
      <left style="thin"/>
      <right style="thin"/>
      <top style="thin"/>
      <bottom style="thin"/>
    </border>
    <border>
      <left style="thin"/>
      <right style="thin"/>
      <top/>
      <bottom/>
    </border>
    <border>
      <left style="thin"/>
      <right style="thin"/>
      <top/>
      <bottom style="thin"/>
    </border>
    <border>
      <left style="medium">
        <color indexed="8"/>
      </left>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right/>
      <top style="medium">
        <color indexed="8"/>
      </top>
      <bottom/>
    </border>
    <border>
      <left/>
      <right style="medium">
        <color indexed="8"/>
      </right>
      <top style="medium">
        <color indexed="8"/>
      </top>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medium">
        <color indexed="8"/>
      </left>
      <right style="medium">
        <color indexed="8"/>
      </right>
      <top style="medium">
        <color indexed="8"/>
      </top>
      <bottom/>
    </border>
    <border>
      <left style="medium">
        <color indexed="8"/>
      </left>
      <right style="medium">
        <color indexed="8"/>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 fillId="0" borderId="0">
      <alignment/>
      <protection/>
    </xf>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lignment/>
      <protection/>
    </xf>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00">
    <xf numFmtId="0" fontId="0" fillId="0" borderId="0" xfId="0" applyAlignment="1">
      <alignment/>
    </xf>
    <xf numFmtId="0" fontId="0" fillId="0" borderId="0" xfId="46">
      <alignment/>
      <protection/>
    </xf>
    <xf numFmtId="0" fontId="2" fillId="33" borderId="0" xfId="46" applyFont="1" applyFill="1" applyAlignment="1" applyProtection="1">
      <alignment horizontal="left" vertical="center"/>
      <protection/>
    </xf>
    <xf numFmtId="0" fontId="3" fillId="33" borderId="0" xfId="46" applyFont="1" applyFill="1" applyAlignment="1" applyProtection="1">
      <alignment vertical="center"/>
      <protection/>
    </xf>
    <xf numFmtId="0" fontId="0" fillId="33" borderId="0" xfId="46" applyFill="1">
      <alignment/>
      <protection/>
    </xf>
    <xf numFmtId="0" fontId="3" fillId="33" borderId="0" xfId="46" applyFont="1" applyFill="1" applyAlignment="1" applyProtection="1">
      <alignment horizontal="left" vertical="center"/>
      <protection/>
    </xf>
    <xf numFmtId="0" fontId="4" fillId="33" borderId="0" xfId="46" applyFont="1" applyFill="1" applyAlignment="1" applyProtection="1">
      <alignment horizontal="left" vertical="center"/>
      <protection/>
    </xf>
    <xf numFmtId="0" fontId="0" fillId="33" borderId="0" xfId="46" applyFont="1" applyFill="1" applyAlignment="1" applyProtection="1">
      <alignment horizontal="left" vertical="center"/>
      <protection/>
    </xf>
    <xf numFmtId="0" fontId="3" fillId="33" borderId="0" xfId="46" applyFont="1" applyFill="1">
      <alignment/>
      <protection/>
    </xf>
    <xf numFmtId="0" fontId="0" fillId="33" borderId="0" xfId="46" applyFont="1" applyFill="1" applyAlignment="1" applyProtection="1">
      <alignment vertical="center"/>
      <protection/>
    </xf>
    <xf numFmtId="0" fontId="0" fillId="33" borderId="0" xfId="46" applyFont="1" applyFill="1">
      <alignment/>
      <protection/>
    </xf>
    <xf numFmtId="0" fontId="0" fillId="33" borderId="0" xfId="46" applyFont="1" applyFill="1" applyAlignment="1" applyProtection="1">
      <alignment horizontal="left" vertical="center" wrapText="1"/>
      <protection/>
    </xf>
    <xf numFmtId="0" fontId="3" fillId="33" borderId="0" xfId="46" applyFont="1" applyFill="1">
      <alignment/>
      <protection/>
    </xf>
    <xf numFmtId="0" fontId="5" fillId="33" borderId="0" xfId="54" applyNumberFormat="1" applyFont="1" applyFill="1" applyBorder="1" applyAlignment="1" applyProtection="1">
      <alignment/>
      <protection/>
    </xf>
    <xf numFmtId="0" fontId="0" fillId="33" borderId="0" xfId="46" applyNumberFormat="1" applyFont="1" applyFill="1" applyAlignment="1" applyProtection="1">
      <alignment vertical="top"/>
      <protection/>
    </xf>
    <xf numFmtId="0" fontId="0" fillId="33" borderId="0" xfId="46" applyFont="1" applyFill="1" applyAlignment="1" applyProtection="1">
      <alignment horizontal="center" vertical="top"/>
      <protection/>
    </xf>
    <xf numFmtId="0" fontId="0" fillId="33" borderId="0" xfId="46" applyFont="1" applyFill="1" applyProtection="1">
      <alignment/>
      <protection/>
    </xf>
    <xf numFmtId="0" fontId="3" fillId="33" borderId="0" xfId="46" applyFont="1" applyFill="1" applyBorder="1" applyAlignment="1" applyProtection="1">
      <alignment vertical="center"/>
      <protection/>
    </xf>
    <xf numFmtId="0" fontId="0" fillId="33" borderId="0" xfId="46" applyFont="1" applyFill="1" applyAlignment="1" applyProtection="1">
      <alignment horizontal="center" vertical="center"/>
      <protection/>
    </xf>
    <xf numFmtId="0" fontId="0" fillId="33" borderId="0" xfId="46" applyFont="1" applyFill="1" applyAlignment="1" applyProtection="1">
      <alignment vertical="center" wrapText="1"/>
      <protection/>
    </xf>
    <xf numFmtId="0" fontId="3" fillId="33" borderId="0" xfId="46" applyFont="1" applyFill="1" applyBorder="1" applyAlignment="1" applyProtection="1">
      <alignment horizontal="center" vertical="top"/>
      <protection/>
    </xf>
    <xf numFmtId="0" fontId="3" fillId="33" borderId="0" xfId="46" applyNumberFormat="1" applyFont="1" applyFill="1" applyBorder="1" applyAlignment="1" applyProtection="1">
      <alignment vertical="top" wrapText="1"/>
      <protection/>
    </xf>
    <xf numFmtId="0" fontId="3" fillId="33" borderId="0" xfId="46" applyNumberFormat="1" applyFont="1" applyFill="1" applyBorder="1" applyAlignment="1" applyProtection="1">
      <alignment vertical="top"/>
      <protection/>
    </xf>
    <xf numFmtId="0" fontId="3" fillId="33" borderId="10" xfId="46" applyNumberFormat="1" applyFont="1" applyFill="1" applyBorder="1" applyAlignment="1" applyProtection="1">
      <alignment horizontal="center" vertical="top" wrapText="1"/>
      <protection/>
    </xf>
    <xf numFmtId="0" fontId="0" fillId="33" borderId="0" xfId="46" applyFont="1" applyFill="1" applyAlignment="1" applyProtection="1">
      <alignment horizontal="center"/>
      <protection/>
    </xf>
    <xf numFmtId="0" fontId="3" fillId="33" borderId="11" xfId="46" applyFont="1" applyFill="1" applyBorder="1" applyAlignment="1" applyProtection="1">
      <alignment horizontal="center" vertical="top"/>
      <protection/>
    </xf>
    <xf numFmtId="0" fontId="3" fillId="33" borderId="0" xfId="46" applyFont="1" applyFill="1" applyBorder="1" applyAlignment="1" applyProtection="1">
      <alignment horizontal="center" vertical="top" wrapText="1"/>
      <protection/>
    </xf>
    <xf numFmtId="0" fontId="8" fillId="33" borderId="12" xfId="46" applyFont="1" applyFill="1" applyBorder="1" applyAlignment="1" applyProtection="1">
      <alignment vertical="center"/>
      <protection/>
    </xf>
    <xf numFmtId="9" fontId="3" fillId="33" borderId="12" xfId="46" applyNumberFormat="1" applyFont="1" applyFill="1" applyBorder="1" applyAlignment="1" applyProtection="1">
      <alignment vertical="center" wrapText="1"/>
      <protection/>
    </xf>
    <xf numFmtId="0" fontId="8" fillId="33" borderId="0" xfId="46" applyFont="1" applyFill="1" applyAlignment="1" applyProtection="1">
      <alignment vertical="center"/>
      <protection/>
    </xf>
    <xf numFmtId="0" fontId="9" fillId="33" borderId="13" xfId="46" applyFont="1" applyFill="1" applyBorder="1" applyAlignment="1" applyProtection="1">
      <alignment horizontal="center" vertical="center" wrapText="1"/>
      <protection/>
    </xf>
    <xf numFmtId="0" fontId="0" fillId="0" borderId="14" xfId="46" applyFont="1" applyFill="1" applyBorder="1" applyAlignment="1" applyProtection="1">
      <alignment horizontal="center" vertical="center" wrapText="1"/>
      <protection locked="0"/>
    </xf>
    <xf numFmtId="0" fontId="0" fillId="0" borderId="15" xfId="46" applyFont="1" applyFill="1" applyBorder="1" applyAlignment="1" applyProtection="1">
      <alignment horizontal="center" vertical="center" wrapText="1"/>
      <protection locked="0"/>
    </xf>
    <xf numFmtId="0" fontId="0" fillId="33" borderId="0" xfId="46" applyFont="1" applyFill="1" applyBorder="1" applyAlignment="1" applyProtection="1">
      <alignment horizontal="center" vertical="center" wrapText="1"/>
      <protection locked="0"/>
    </xf>
    <xf numFmtId="0" fontId="3" fillId="33" borderId="0" xfId="46" applyFont="1" applyFill="1" applyBorder="1" applyAlignment="1" applyProtection="1">
      <alignment horizontal="center" vertical="center"/>
      <protection/>
    </xf>
    <xf numFmtId="0" fontId="3" fillId="33" borderId="0" xfId="46" applyNumberFormat="1" applyFont="1" applyFill="1" applyBorder="1" applyAlignment="1" applyProtection="1">
      <alignment vertical="center"/>
      <protection/>
    </xf>
    <xf numFmtId="0" fontId="0" fillId="33" borderId="0" xfId="46" applyFont="1" applyFill="1" applyBorder="1" applyAlignment="1" applyProtection="1">
      <alignment vertical="center"/>
      <protection/>
    </xf>
    <xf numFmtId="0" fontId="0" fillId="33" borderId="0" xfId="46" applyFont="1" applyFill="1" applyBorder="1" applyAlignment="1" applyProtection="1">
      <alignment horizontal="center" vertical="center"/>
      <protection/>
    </xf>
    <xf numFmtId="0" fontId="8" fillId="33" borderId="0" xfId="46" applyFont="1" applyFill="1" applyBorder="1" applyAlignment="1" applyProtection="1">
      <alignment vertical="center"/>
      <protection/>
    </xf>
    <xf numFmtId="9" fontId="3" fillId="33" borderId="0" xfId="46" applyNumberFormat="1" applyFont="1" applyFill="1" applyBorder="1" applyAlignment="1" applyProtection="1">
      <alignment vertical="center" wrapText="1"/>
      <protection/>
    </xf>
    <xf numFmtId="0" fontId="3" fillId="33" borderId="11" xfId="46" applyNumberFormat="1" applyFont="1" applyFill="1" applyBorder="1" applyAlignment="1" applyProtection="1">
      <alignment horizontal="left" vertical="center"/>
      <protection/>
    </xf>
    <xf numFmtId="0" fontId="8" fillId="33" borderId="0" xfId="46" applyFont="1" applyFill="1" applyProtection="1">
      <alignment/>
      <protection/>
    </xf>
    <xf numFmtId="0" fontId="3" fillId="33" borderId="0" xfId="46" applyFont="1" applyFill="1" applyBorder="1" applyAlignment="1" applyProtection="1">
      <alignment vertical="center" wrapText="1"/>
      <protection/>
    </xf>
    <xf numFmtId="0" fontId="0" fillId="33" borderId="11" xfId="46" applyFont="1" applyFill="1" applyBorder="1" applyAlignment="1" applyProtection="1">
      <alignment horizontal="center" vertical="center"/>
      <protection/>
    </xf>
    <xf numFmtId="9" fontId="3" fillId="33" borderId="0" xfId="46" applyNumberFormat="1" applyFont="1" applyFill="1" applyBorder="1" applyAlignment="1" applyProtection="1">
      <alignment horizontal="right" vertical="center" wrapText="1"/>
      <protection/>
    </xf>
    <xf numFmtId="0" fontId="0" fillId="33" borderId="0" xfId="46" applyFont="1" applyFill="1" applyBorder="1" applyAlignment="1" applyProtection="1">
      <alignment vertical="center" wrapText="1"/>
      <protection/>
    </xf>
    <xf numFmtId="0" fontId="3" fillId="33" borderId="0" xfId="46" applyNumberFormat="1" applyFont="1" applyFill="1" applyBorder="1" applyAlignment="1" applyProtection="1">
      <alignment horizontal="left" vertical="center"/>
      <protection/>
    </xf>
    <xf numFmtId="0" fontId="8" fillId="33" borderId="0" xfId="46" applyFont="1" applyFill="1" applyBorder="1" applyAlignment="1" applyProtection="1">
      <alignment horizontal="center" vertical="center"/>
      <protection/>
    </xf>
    <xf numFmtId="0" fontId="14" fillId="33" borderId="0" xfId="46" applyFont="1" applyFill="1" applyAlignment="1" applyProtection="1">
      <alignment horizontal="left" vertical="center"/>
      <protection/>
    </xf>
    <xf numFmtId="0" fontId="15" fillId="33" borderId="0" xfId="46" applyFont="1" applyFill="1" applyAlignment="1" applyProtection="1">
      <alignment horizontal="center" vertical="center"/>
      <protection/>
    </xf>
    <xf numFmtId="9" fontId="15" fillId="34" borderId="14" xfId="46" applyNumberFormat="1" applyFont="1" applyFill="1" applyBorder="1" applyAlignment="1" applyProtection="1">
      <alignment vertical="center" wrapText="1"/>
      <protection/>
    </xf>
    <xf numFmtId="9" fontId="15" fillId="33" borderId="0" xfId="46" applyNumberFormat="1" applyFont="1" applyFill="1" applyBorder="1" applyAlignment="1" applyProtection="1">
      <alignment vertical="center" wrapText="1"/>
      <protection/>
    </xf>
    <xf numFmtId="9" fontId="15" fillId="34" borderId="14" xfId="60" applyFont="1" applyFill="1" applyBorder="1" applyAlignment="1" applyProtection="1">
      <alignment vertical="center" wrapText="1"/>
      <protection/>
    </xf>
    <xf numFmtId="0" fontId="15" fillId="33" borderId="0" xfId="46" applyFont="1" applyFill="1" applyAlignment="1" applyProtection="1">
      <alignment vertical="top" wrapText="1"/>
      <protection/>
    </xf>
    <xf numFmtId="0" fontId="15" fillId="33" borderId="0" xfId="46" applyFont="1" applyFill="1" applyBorder="1" applyAlignment="1" applyProtection="1">
      <alignment horizontal="center" vertical="center"/>
      <protection/>
    </xf>
    <xf numFmtId="0" fontId="3" fillId="33" borderId="16" xfId="46" applyFont="1" applyFill="1" applyBorder="1" applyAlignment="1" applyProtection="1">
      <alignment horizontal="center" vertical="top" wrapText="1"/>
      <protection/>
    </xf>
    <xf numFmtId="0" fontId="0" fillId="33" borderId="0" xfId="46" applyFont="1" applyFill="1" applyAlignment="1" applyProtection="1">
      <alignment vertical="center"/>
      <protection/>
    </xf>
    <xf numFmtId="0" fontId="0" fillId="33" borderId="10" xfId="46" applyFont="1" applyFill="1" applyBorder="1" applyProtection="1">
      <alignment/>
      <protection/>
    </xf>
    <xf numFmtId="0" fontId="0" fillId="33" borderId="0" xfId="46" applyFont="1" applyFill="1" applyAlignment="1" applyProtection="1">
      <alignment vertical="center" wrapText="1"/>
      <protection/>
    </xf>
    <xf numFmtId="0" fontId="0" fillId="33" borderId="0" xfId="46" applyNumberFormat="1" applyFont="1" applyFill="1" applyBorder="1" applyAlignment="1" applyProtection="1">
      <alignment vertical="center" wrapText="1"/>
      <protection/>
    </xf>
    <xf numFmtId="0" fontId="0" fillId="33" borderId="0" xfId="46" applyFont="1" applyFill="1" applyBorder="1" applyAlignment="1" applyProtection="1">
      <alignment vertical="center" wrapText="1"/>
      <protection/>
    </xf>
    <xf numFmtId="0" fontId="0" fillId="33" borderId="0" xfId="46" applyFont="1" applyFill="1" applyBorder="1" applyAlignment="1" applyProtection="1">
      <alignment vertical="center"/>
      <protection/>
    </xf>
    <xf numFmtId="0" fontId="0" fillId="33" borderId="0" xfId="46" applyNumberFormat="1" applyFont="1" applyFill="1" applyAlignment="1" applyProtection="1">
      <alignment vertical="top" wrapText="1"/>
      <protection/>
    </xf>
    <xf numFmtId="0" fontId="0" fillId="33" borderId="0" xfId="46" applyFont="1" applyFill="1" applyProtection="1">
      <alignment/>
      <protection/>
    </xf>
    <xf numFmtId="0" fontId="0" fillId="33" borderId="17" xfId="46" applyNumberFormat="1" applyFont="1" applyFill="1" applyBorder="1" applyAlignment="1" applyProtection="1">
      <alignment vertical="center"/>
      <protection/>
    </xf>
    <xf numFmtId="0" fontId="3" fillId="33" borderId="0" xfId="46" applyFont="1" applyFill="1" applyBorder="1" applyAlignment="1" applyProtection="1">
      <alignment horizontal="center" vertical="center" wrapText="1"/>
      <protection/>
    </xf>
    <xf numFmtId="0" fontId="0" fillId="33" borderId="0" xfId="46" applyNumberFormat="1" applyFont="1" applyFill="1" applyBorder="1" applyAlignment="1" applyProtection="1">
      <alignment vertical="center"/>
      <protection/>
    </xf>
    <xf numFmtId="0" fontId="0" fillId="33" borderId="17" xfId="46" applyFont="1" applyFill="1" applyBorder="1" applyAlignment="1" applyProtection="1">
      <alignment vertical="center"/>
      <protection/>
    </xf>
    <xf numFmtId="0" fontId="0" fillId="33" borderId="11" xfId="46" applyFont="1" applyFill="1" applyBorder="1" applyAlignment="1" applyProtection="1">
      <alignment vertical="center"/>
      <protection/>
    </xf>
    <xf numFmtId="0" fontId="0" fillId="33" borderId="11" xfId="46" applyNumberFormat="1" applyFont="1" applyFill="1" applyBorder="1" applyAlignment="1" applyProtection="1">
      <alignment vertical="center" wrapText="1"/>
      <protection/>
    </xf>
    <xf numFmtId="0" fontId="0" fillId="33" borderId="11" xfId="46" applyNumberFormat="1" applyFont="1" applyFill="1" applyBorder="1" applyAlignment="1" applyProtection="1">
      <alignment vertical="center"/>
      <protection/>
    </xf>
    <xf numFmtId="49" fontId="0" fillId="33" borderId="17" xfId="46" applyNumberFormat="1" applyFont="1" applyFill="1" applyBorder="1" applyAlignment="1" applyProtection="1">
      <alignment vertical="center"/>
      <protection/>
    </xf>
    <xf numFmtId="49" fontId="0" fillId="33" borderId="0" xfId="46" applyNumberFormat="1" applyFont="1" applyFill="1" applyBorder="1" applyAlignment="1" applyProtection="1">
      <alignment vertical="center"/>
      <protection/>
    </xf>
    <xf numFmtId="0" fontId="0" fillId="33" borderId="0" xfId="46" applyFont="1" applyFill="1" applyAlignment="1" applyProtection="1">
      <alignment vertical="top"/>
      <protection/>
    </xf>
    <xf numFmtId="0" fontId="0" fillId="33" borderId="0" xfId="46" applyNumberFormat="1" applyFont="1" applyFill="1" applyAlignment="1" applyProtection="1">
      <alignment vertical="top"/>
      <protection/>
    </xf>
    <xf numFmtId="0" fontId="15" fillId="33" borderId="0" xfId="46" applyFont="1" applyFill="1" applyBorder="1" applyAlignment="1" applyProtection="1">
      <alignment horizontal="center" vertical="top" wrapText="1"/>
      <protection/>
    </xf>
    <xf numFmtId="9" fontId="8" fillId="33" borderId="0" xfId="46" applyNumberFormat="1" applyFont="1" applyFill="1" applyBorder="1" applyAlignment="1" applyProtection="1">
      <alignment vertical="center"/>
      <protection/>
    </xf>
    <xf numFmtId="164" fontId="0" fillId="34" borderId="14" xfId="60" applyNumberFormat="1" applyFont="1" applyFill="1" applyBorder="1" applyAlignment="1" applyProtection="1">
      <alignment horizontal="right" vertical="center" wrapText="1"/>
      <protection/>
    </xf>
    <xf numFmtId="0" fontId="0" fillId="33" borderId="16" xfId="46" applyFont="1" applyFill="1" applyBorder="1" applyAlignment="1" applyProtection="1">
      <alignment horizontal="right" vertical="center" wrapText="1"/>
      <protection/>
    </xf>
    <xf numFmtId="9" fontId="0" fillId="34" borderId="14" xfId="46" applyNumberFormat="1" applyFont="1" applyFill="1" applyBorder="1" applyAlignment="1" applyProtection="1">
      <alignment vertical="center" wrapText="1"/>
      <protection/>
    </xf>
    <xf numFmtId="9" fontId="0" fillId="33" borderId="11" xfId="46" applyNumberFormat="1" applyFont="1" applyFill="1" applyBorder="1" applyAlignment="1" applyProtection="1">
      <alignment vertical="center" wrapText="1"/>
      <protection/>
    </xf>
    <xf numFmtId="9" fontId="0" fillId="33" borderId="0" xfId="46" applyNumberFormat="1" applyFont="1" applyFill="1" applyBorder="1" applyAlignment="1" applyProtection="1">
      <alignment horizontal="right" vertical="center" wrapText="1"/>
      <protection/>
    </xf>
    <xf numFmtId="0" fontId="0" fillId="33" borderId="0" xfId="46" applyFont="1" applyFill="1" applyBorder="1" applyAlignment="1" applyProtection="1">
      <alignment horizontal="center" vertical="center"/>
      <protection/>
    </xf>
    <xf numFmtId="9" fontId="0" fillId="33" borderId="0" xfId="46" applyNumberFormat="1" applyFont="1" applyFill="1" applyBorder="1" applyAlignment="1" applyProtection="1">
      <alignment horizontal="right" vertical="center"/>
      <protection/>
    </xf>
    <xf numFmtId="9" fontId="8" fillId="33" borderId="0" xfId="46" applyNumberFormat="1" applyFont="1" applyFill="1" applyBorder="1" applyAlignment="1" applyProtection="1">
      <alignment vertical="top"/>
      <protection/>
    </xf>
    <xf numFmtId="9" fontId="0" fillId="33" borderId="0" xfId="46" applyNumberFormat="1" applyFont="1" applyFill="1" applyBorder="1" applyAlignment="1" applyProtection="1">
      <alignment vertical="center" wrapText="1"/>
      <protection/>
    </xf>
    <xf numFmtId="0" fontId="0" fillId="33" borderId="0" xfId="46" applyFont="1" applyFill="1" applyBorder="1" applyAlignment="1" applyProtection="1">
      <alignment horizontal="right" vertical="center" wrapText="1"/>
      <protection/>
    </xf>
    <xf numFmtId="164" fontId="0" fillId="33" borderId="0" xfId="60" applyNumberFormat="1" applyFont="1" applyFill="1" applyBorder="1" applyAlignment="1" applyProtection="1">
      <alignment horizontal="right" vertical="center" wrapText="1"/>
      <protection/>
    </xf>
    <xf numFmtId="0" fontId="0" fillId="33" borderId="0" xfId="46" applyFont="1" applyFill="1" applyAlignment="1" applyProtection="1">
      <alignment vertical="top" wrapText="1"/>
      <protection/>
    </xf>
    <xf numFmtId="0" fontId="8" fillId="33" borderId="12" xfId="46" applyFont="1" applyFill="1" applyBorder="1" applyAlignment="1" applyProtection="1">
      <alignment/>
      <protection/>
    </xf>
    <xf numFmtId="9" fontId="3" fillId="33" borderId="12" xfId="46" applyNumberFormat="1" applyFont="1" applyFill="1" applyBorder="1" applyAlignment="1" applyProtection="1">
      <alignment wrapText="1"/>
      <protection/>
    </xf>
    <xf numFmtId="9" fontId="8" fillId="33" borderId="0" xfId="46" applyNumberFormat="1" applyFont="1" applyFill="1" applyBorder="1" applyAlignment="1" applyProtection="1">
      <alignment/>
      <protection/>
    </xf>
    <xf numFmtId="0" fontId="8" fillId="33" borderId="0" xfId="46" applyFont="1" applyFill="1" applyBorder="1" applyAlignment="1" applyProtection="1">
      <alignment/>
      <protection/>
    </xf>
    <xf numFmtId="0" fontId="8" fillId="33" borderId="0" xfId="46" applyFont="1" applyFill="1" applyAlignment="1" applyProtection="1">
      <alignment horizontal="left" vertical="center"/>
      <protection/>
    </xf>
    <xf numFmtId="0" fontId="14" fillId="33" borderId="0" xfId="46" applyFont="1" applyFill="1" applyAlignment="1" applyProtection="1">
      <alignment vertical="center"/>
      <protection/>
    </xf>
    <xf numFmtId="49" fontId="14" fillId="33" borderId="0" xfId="46" applyNumberFormat="1" applyFont="1" applyFill="1" applyBorder="1" applyAlignment="1" applyProtection="1">
      <alignment horizontal="left" vertical="center"/>
      <protection/>
    </xf>
    <xf numFmtId="0" fontId="7" fillId="0" borderId="14" xfId="46" applyFont="1" applyBorder="1" applyAlignment="1">
      <alignment horizontal="center" vertical="center"/>
      <protection/>
    </xf>
    <xf numFmtId="0" fontId="6" fillId="33" borderId="0" xfId="46" applyFont="1" applyFill="1" applyAlignment="1" applyProtection="1">
      <alignment horizontal="left" vertical="center"/>
      <protection/>
    </xf>
    <xf numFmtId="0" fontId="6" fillId="33" borderId="18" xfId="46" applyFont="1" applyFill="1" applyBorder="1" applyAlignment="1" applyProtection="1">
      <alignment horizontal="center" vertical="center"/>
      <protection/>
    </xf>
    <xf numFmtId="49" fontId="0" fillId="0" borderId="0" xfId="46" applyNumberFormat="1" applyFill="1">
      <alignment/>
      <protection/>
    </xf>
    <xf numFmtId="0" fontId="15" fillId="33" borderId="14" xfId="46" applyFont="1" applyFill="1" applyBorder="1" applyAlignment="1" applyProtection="1">
      <alignment horizontal="center" vertical="center"/>
      <protection/>
    </xf>
    <xf numFmtId="0" fontId="0" fillId="33" borderId="0" xfId="46" applyFont="1" applyFill="1">
      <alignment/>
      <protection/>
    </xf>
    <xf numFmtId="0" fontId="21" fillId="33" borderId="0" xfId="46" applyFont="1" applyFill="1">
      <alignment/>
      <protection/>
    </xf>
    <xf numFmtId="0" fontId="22" fillId="33" borderId="0" xfId="46" applyFont="1" applyFill="1">
      <alignment/>
      <protection/>
    </xf>
    <xf numFmtId="0" fontId="0" fillId="35" borderId="19" xfId="46" applyFont="1" applyFill="1" applyBorder="1" applyAlignment="1" applyProtection="1">
      <alignment horizontal="center" vertical="top"/>
      <protection/>
    </xf>
    <xf numFmtId="0" fontId="8" fillId="33" borderId="12" xfId="46" applyNumberFormat="1" applyFont="1" applyFill="1" applyBorder="1" applyAlignment="1" applyProtection="1">
      <alignment horizontal="left" vertical="center"/>
      <protection/>
    </xf>
    <xf numFmtId="0" fontId="9" fillId="33" borderId="19" xfId="46" applyFont="1" applyFill="1" applyBorder="1" applyAlignment="1" applyProtection="1">
      <alignment horizontal="center" vertical="center" wrapText="1"/>
      <protection/>
    </xf>
    <xf numFmtId="0" fontId="0" fillId="33" borderId="19" xfId="46" applyNumberFormat="1" applyFont="1" applyFill="1" applyBorder="1" applyAlignment="1" applyProtection="1">
      <alignment horizontal="center" vertical="center" wrapText="1"/>
      <protection/>
    </xf>
    <xf numFmtId="0" fontId="7" fillId="33" borderId="20" xfId="46" applyFont="1" applyFill="1" applyBorder="1" applyAlignment="1" applyProtection="1">
      <alignment horizontal="center" wrapText="1"/>
      <protection/>
    </xf>
    <xf numFmtId="0" fontId="7" fillId="33" borderId="21" xfId="46" applyFont="1" applyFill="1" applyBorder="1" applyAlignment="1" applyProtection="1">
      <alignment horizontal="center" vertical="top" wrapText="1"/>
      <protection/>
    </xf>
    <xf numFmtId="0" fontId="0" fillId="36" borderId="19" xfId="46" applyNumberFormat="1" applyFont="1" applyFill="1" applyBorder="1" applyAlignment="1" applyProtection="1">
      <alignment vertical="top" wrapText="1"/>
      <protection/>
    </xf>
    <xf numFmtId="0" fontId="0" fillId="36" borderId="19" xfId="46" applyNumberFormat="1" applyFont="1" applyFill="1" applyBorder="1" applyAlignment="1" applyProtection="1">
      <alignment vertical="center" wrapText="1"/>
      <protection/>
    </xf>
    <xf numFmtId="0" fontId="0" fillId="36" borderId="19" xfId="46" applyFont="1" applyFill="1" applyBorder="1" applyAlignment="1">
      <alignment wrapText="1"/>
      <protection/>
    </xf>
    <xf numFmtId="0" fontId="0" fillId="36" borderId="19" xfId="46" applyFont="1" applyFill="1" applyBorder="1" applyAlignment="1" applyProtection="1">
      <alignment vertical="center" wrapText="1"/>
      <protection/>
    </xf>
    <xf numFmtId="0" fontId="0" fillId="36" borderId="19" xfId="46" applyFont="1" applyFill="1" applyBorder="1" applyAlignment="1" applyProtection="1">
      <alignment vertical="center" wrapText="1"/>
      <protection/>
    </xf>
    <xf numFmtId="0" fontId="3" fillId="36" borderId="0" xfId="46" applyFont="1" applyFill="1" applyAlignment="1" applyProtection="1">
      <alignment vertical="center"/>
      <protection/>
    </xf>
    <xf numFmtId="0" fontId="0" fillId="36" borderId="0" xfId="46" applyFont="1" applyFill="1">
      <alignment/>
      <protection/>
    </xf>
    <xf numFmtId="0" fontId="0" fillId="36" borderId="0" xfId="46" applyFont="1" applyFill="1" applyAlignment="1" applyProtection="1">
      <alignment horizontal="left" vertical="center" wrapText="1"/>
      <protection/>
    </xf>
    <xf numFmtId="0" fontId="18" fillId="37" borderId="0" xfId="46" applyFont="1" applyFill="1">
      <alignment/>
      <protection/>
    </xf>
    <xf numFmtId="0" fontId="18" fillId="37" borderId="0" xfId="46" applyFont="1" applyFill="1" applyAlignment="1">
      <alignment horizontal="left" vertical="center"/>
      <protection/>
    </xf>
    <xf numFmtId="0" fontId="18" fillId="37" borderId="0" xfId="46" applyFont="1" applyFill="1" applyBorder="1">
      <alignment/>
      <protection/>
    </xf>
    <xf numFmtId="0" fontId="16" fillId="37" borderId="0" xfId="46" applyFont="1" applyFill="1">
      <alignment/>
      <protection/>
    </xf>
    <xf numFmtId="0" fontId="17" fillId="37" borderId="0" xfId="46" applyFont="1" applyFill="1" applyBorder="1">
      <alignment/>
      <protection/>
    </xf>
    <xf numFmtId="0" fontId="17" fillId="37" borderId="0" xfId="46" applyFont="1" applyFill="1">
      <alignment/>
      <protection/>
    </xf>
    <xf numFmtId="0" fontId="2" fillId="37" borderId="0" xfId="46" applyFont="1" applyFill="1">
      <alignment/>
      <protection/>
    </xf>
    <xf numFmtId="0" fontId="2" fillId="37" borderId="0" xfId="46" applyFont="1" applyFill="1" applyBorder="1">
      <alignment/>
      <protection/>
    </xf>
    <xf numFmtId="0" fontId="11" fillId="37" borderId="0" xfId="46" applyFont="1" applyFill="1">
      <alignment/>
      <protection/>
    </xf>
    <xf numFmtId="0" fontId="11" fillId="37" borderId="0" xfId="46" applyFont="1" applyFill="1" applyProtection="1">
      <alignment/>
      <protection locked="0"/>
    </xf>
    <xf numFmtId="49" fontId="11" fillId="37" borderId="0" xfId="46" applyNumberFormat="1" applyFont="1" applyFill="1" applyBorder="1" applyAlignment="1" applyProtection="1">
      <alignment horizontal="center" wrapText="1"/>
      <protection locked="0"/>
    </xf>
    <xf numFmtId="0" fontId="12" fillId="37" borderId="0" xfId="46" applyFont="1" applyFill="1" applyProtection="1">
      <alignment/>
      <protection locked="0"/>
    </xf>
    <xf numFmtId="0" fontId="11" fillId="37" borderId="0" xfId="46" applyFont="1" applyFill="1" applyBorder="1" applyProtection="1">
      <alignment/>
      <protection locked="0"/>
    </xf>
    <xf numFmtId="14" fontId="12" fillId="37" borderId="0" xfId="46" applyNumberFormat="1" applyFont="1" applyFill="1" applyBorder="1" applyAlignment="1" applyProtection="1">
      <alignment horizontal="left"/>
      <protection locked="0"/>
    </xf>
    <xf numFmtId="0" fontId="11" fillId="37" borderId="0" xfId="46" applyFont="1" applyFill="1" applyBorder="1">
      <alignment/>
      <protection/>
    </xf>
    <xf numFmtId="0" fontId="10" fillId="37" borderId="0" xfId="46" applyFont="1" applyFill="1" applyBorder="1" applyAlignment="1">
      <alignment horizontal="center" vertical="center"/>
      <protection/>
    </xf>
    <xf numFmtId="49" fontId="13" fillId="37" borderId="22" xfId="46" applyNumberFormat="1" applyFont="1" applyFill="1" applyBorder="1" applyAlignment="1">
      <alignment horizontal="center" wrapText="1"/>
      <protection/>
    </xf>
    <xf numFmtId="0" fontId="0" fillId="37" borderId="0" xfId="46" applyFont="1" applyFill="1">
      <alignment/>
      <protection/>
    </xf>
    <xf numFmtId="49" fontId="13" fillId="37" borderId="0" xfId="46" applyNumberFormat="1" applyFont="1" applyFill="1" applyBorder="1" applyAlignment="1">
      <alignment horizontal="center" vertical="center"/>
      <protection/>
    </xf>
    <xf numFmtId="49" fontId="13" fillId="37" borderId="23" xfId="46" applyNumberFormat="1" applyFont="1" applyFill="1" applyBorder="1" applyAlignment="1">
      <alignment horizontal="center" wrapText="1"/>
      <protection/>
    </xf>
    <xf numFmtId="0" fontId="0" fillId="37" borderId="23" xfId="46" applyFont="1" applyFill="1" applyBorder="1">
      <alignment/>
      <protection/>
    </xf>
    <xf numFmtId="0" fontId="0" fillId="37" borderId="0" xfId="46" applyFont="1" applyFill="1" applyBorder="1">
      <alignment/>
      <protection/>
    </xf>
    <xf numFmtId="0" fontId="0" fillId="37" borderId="0" xfId="46" applyFont="1" applyFill="1" applyBorder="1" applyAlignment="1">
      <alignment horizontal="right"/>
      <protection/>
    </xf>
    <xf numFmtId="0" fontId="0" fillId="37" borderId="24" xfId="46" applyFont="1" applyFill="1" applyBorder="1" applyAlignment="1">
      <alignment horizontal="right"/>
      <protection/>
    </xf>
    <xf numFmtId="9" fontId="11" fillId="37" borderId="0" xfId="46" applyNumberFormat="1" applyFont="1" applyFill="1" applyBorder="1">
      <alignment/>
      <protection/>
    </xf>
    <xf numFmtId="9" fontId="11" fillId="37" borderId="24" xfId="46" applyNumberFormat="1" applyFont="1" applyFill="1" applyBorder="1">
      <alignment/>
      <protection/>
    </xf>
    <xf numFmtId="0" fontId="0" fillId="37" borderId="25" xfId="46" applyFont="1" applyFill="1" applyBorder="1">
      <alignment/>
      <protection/>
    </xf>
    <xf numFmtId="0" fontId="11" fillId="37" borderId="26" xfId="46" applyFont="1" applyFill="1" applyBorder="1">
      <alignment/>
      <protection/>
    </xf>
    <xf numFmtId="9" fontId="11" fillId="37" borderId="26" xfId="46" applyNumberFormat="1" applyFont="1" applyFill="1" applyBorder="1">
      <alignment/>
      <protection/>
    </xf>
    <xf numFmtId="0" fontId="0" fillId="37" borderId="27" xfId="46" applyFont="1" applyFill="1" applyBorder="1">
      <alignment/>
      <protection/>
    </xf>
    <xf numFmtId="0" fontId="0" fillId="37" borderId="26" xfId="46" applyFont="1" applyFill="1" applyBorder="1">
      <alignment/>
      <protection/>
    </xf>
    <xf numFmtId="0" fontId="0" fillId="37" borderId="22" xfId="46" applyFont="1" applyFill="1" applyBorder="1">
      <alignment/>
      <protection/>
    </xf>
    <xf numFmtId="0" fontId="0" fillId="37" borderId="28" xfId="46" applyFont="1" applyFill="1" applyBorder="1">
      <alignment/>
      <protection/>
    </xf>
    <xf numFmtId="0" fontId="0" fillId="37" borderId="29" xfId="46" applyFont="1" applyFill="1" applyBorder="1">
      <alignment/>
      <protection/>
    </xf>
    <xf numFmtId="49" fontId="13" fillId="37" borderId="22" xfId="46" applyNumberFormat="1" applyFont="1" applyFill="1" applyBorder="1" applyAlignment="1">
      <alignment horizontal="center"/>
      <protection/>
    </xf>
    <xf numFmtId="0" fontId="0" fillId="37" borderId="23" xfId="46" applyFill="1" applyBorder="1" applyAlignment="1">
      <alignment/>
      <protection/>
    </xf>
    <xf numFmtId="0" fontId="11" fillId="37" borderId="24" xfId="46" applyFont="1" applyFill="1" applyBorder="1" applyAlignment="1">
      <alignment horizontal="center"/>
      <protection/>
    </xf>
    <xf numFmtId="9" fontId="0" fillId="37" borderId="0" xfId="46" applyNumberFormat="1" applyFont="1" applyFill="1" applyBorder="1">
      <alignment/>
      <protection/>
    </xf>
    <xf numFmtId="0" fontId="0" fillId="37" borderId="24" xfId="46" applyFont="1" applyFill="1" applyBorder="1">
      <alignment/>
      <protection/>
    </xf>
    <xf numFmtId="9" fontId="0" fillId="37" borderId="26" xfId="46" applyNumberFormat="1" applyFont="1" applyFill="1" applyBorder="1">
      <alignment/>
      <protection/>
    </xf>
    <xf numFmtId="49" fontId="13" fillId="37" borderId="23" xfId="46" applyNumberFormat="1" applyFont="1" applyFill="1" applyBorder="1" applyAlignment="1">
      <alignment horizontal="center"/>
      <protection/>
    </xf>
    <xf numFmtId="0" fontId="0" fillId="37" borderId="0" xfId="46" applyFill="1">
      <alignment/>
      <protection/>
    </xf>
    <xf numFmtId="0" fontId="0" fillId="37" borderId="0" xfId="46" applyFill="1" applyBorder="1">
      <alignment/>
      <protection/>
    </xf>
    <xf numFmtId="0" fontId="7" fillId="0" borderId="14" xfId="46" applyFont="1" applyFill="1" applyBorder="1" applyAlignment="1" applyProtection="1">
      <alignment horizontal="justify" vertical="top"/>
      <protection locked="0"/>
    </xf>
    <xf numFmtId="0" fontId="7" fillId="0" borderId="30" xfId="46" applyFont="1" applyFill="1" applyBorder="1" applyAlignment="1" applyProtection="1">
      <alignment horizontal="justify" vertical="top" wrapText="1"/>
      <protection locked="0"/>
    </xf>
    <xf numFmtId="0" fontId="7" fillId="0" borderId="14" xfId="46" applyFont="1" applyFill="1" applyBorder="1" applyAlignment="1" applyProtection="1">
      <alignment horizontal="justify" vertical="top" wrapText="1"/>
      <protection locked="0"/>
    </xf>
    <xf numFmtId="0" fontId="7" fillId="0" borderId="19" xfId="0" applyFont="1" applyBorder="1" applyAlignment="1">
      <alignment horizontal="justify" vertical="top"/>
    </xf>
    <xf numFmtId="0" fontId="6" fillId="33" borderId="0" xfId="46" applyFont="1" applyFill="1" applyAlignment="1" applyProtection="1">
      <alignment horizontal="left" vertical="top"/>
      <protection/>
    </xf>
    <xf numFmtId="0" fontId="7" fillId="0" borderId="19" xfId="0" applyFont="1" applyBorder="1" applyAlignment="1">
      <alignment horizontal="justify" vertical="top" wrapText="1"/>
    </xf>
    <xf numFmtId="0" fontId="7" fillId="0" borderId="19" xfId="0" applyFont="1" applyFill="1" applyBorder="1" applyAlignment="1">
      <alignment horizontal="justify" vertical="top"/>
    </xf>
    <xf numFmtId="0" fontId="6" fillId="33" borderId="0" xfId="46" applyFont="1" applyFill="1" applyAlignment="1" applyProtection="1">
      <alignment horizontal="justify" vertical="top"/>
      <protection/>
    </xf>
    <xf numFmtId="0" fontId="7" fillId="0" borderId="14" xfId="46" applyFont="1" applyFill="1" applyBorder="1" applyAlignment="1" applyProtection="1">
      <alignment horizontal="justify" vertical="top" wrapText="1"/>
      <protection locked="0"/>
    </xf>
    <xf numFmtId="0" fontId="7" fillId="0" borderId="31" xfId="46" applyFont="1" applyFill="1" applyBorder="1" applyAlignment="1" applyProtection="1">
      <alignment horizontal="justify" vertical="top" wrapText="1"/>
      <protection locked="0"/>
    </xf>
    <xf numFmtId="0" fontId="7" fillId="0" borderId="32" xfId="46" applyFont="1" applyFill="1" applyBorder="1" applyAlignment="1" applyProtection="1">
      <alignment horizontal="justify" vertical="top" wrapText="1"/>
      <protection locked="0"/>
    </xf>
    <xf numFmtId="0" fontId="7" fillId="0" borderId="30" xfId="46" applyFont="1" applyFill="1" applyBorder="1" applyAlignment="1" applyProtection="1">
      <alignment horizontal="justify" vertical="top" wrapText="1"/>
      <protection locked="0"/>
    </xf>
    <xf numFmtId="0" fontId="7" fillId="0" borderId="19" xfId="46" applyFont="1" applyFill="1" applyBorder="1" applyAlignment="1" applyProtection="1">
      <alignment horizontal="justify" vertical="top" wrapText="1"/>
      <protection/>
    </xf>
    <xf numFmtId="0" fontId="13" fillId="37" borderId="0" xfId="46" applyFont="1" applyFill="1">
      <alignment/>
      <protection/>
    </xf>
    <xf numFmtId="0" fontId="13" fillId="37" borderId="0" xfId="46" applyFont="1" applyFill="1" applyBorder="1">
      <alignment/>
      <protection/>
    </xf>
    <xf numFmtId="0" fontId="13" fillId="37" borderId="0" xfId="46" applyFont="1" applyFill="1" applyAlignment="1">
      <alignment horizontal="left"/>
      <protection/>
    </xf>
    <xf numFmtId="0" fontId="13" fillId="37" borderId="0" xfId="46" applyFont="1" applyFill="1">
      <alignment/>
      <protection/>
    </xf>
    <xf numFmtId="0" fontId="7" fillId="38" borderId="14" xfId="46" applyFont="1" applyFill="1" applyBorder="1" applyAlignment="1" applyProtection="1">
      <alignment horizontal="justify" vertical="top" wrapText="1"/>
      <protection locked="0"/>
    </xf>
    <xf numFmtId="0" fontId="7" fillId="38" borderId="32" xfId="46" applyFont="1" applyFill="1" applyBorder="1" applyAlignment="1" applyProtection="1">
      <alignment horizontal="justify" vertical="top" wrapText="1"/>
      <protection locked="0"/>
    </xf>
    <xf numFmtId="0" fontId="7" fillId="0" borderId="32" xfId="46" applyFont="1" applyFill="1" applyBorder="1" applyAlignment="1" applyProtection="1">
      <alignment horizontal="justify" vertical="top" wrapText="1"/>
      <protection locked="0"/>
    </xf>
    <xf numFmtId="0" fontId="0" fillId="0" borderId="0" xfId="46" applyFont="1" applyFill="1">
      <alignment/>
      <protection/>
    </xf>
    <xf numFmtId="0" fontId="0" fillId="0" borderId="0" xfId="46" applyFont="1" applyFill="1" applyBorder="1" applyAlignment="1" applyProtection="1">
      <alignment horizontal="center" vertical="center" wrapText="1"/>
      <protection locked="0"/>
    </xf>
    <xf numFmtId="0" fontId="9" fillId="33" borderId="12" xfId="46" applyFont="1" applyFill="1" applyBorder="1" applyAlignment="1" applyProtection="1">
      <alignment horizontal="center" vertical="center" wrapText="1"/>
      <protection/>
    </xf>
    <xf numFmtId="0" fontId="8" fillId="33" borderId="12" xfId="46" applyNumberFormat="1" applyFont="1" applyFill="1" applyBorder="1" applyAlignment="1" applyProtection="1">
      <alignment horizontal="left" vertical="center"/>
      <protection/>
    </xf>
    <xf numFmtId="0" fontId="8" fillId="33" borderId="0" xfId="46" applyNumberFormat="1" applyFont="1" applyFill="1" applyBorder="1" applyAlignment="1" applyProtection="1">
      <alignment horizontal="left" vertical="center"/>
      <protection/>
    </xf>
    <xf numFmtId="0" fontId="8" fillId="33" borderId="0" xfId="46" applyNumberFormat="1" applyFont="1" applyFill="1" applyBorder="1" applyAlignment="1" applyProtection="1">
      <alignment horizontal="left" vertical="center" wrapText="1"/>
      <protection/>
    </xf>
    <xf numFmtId="0" fontId="7" fillId="34" borderId="14" xfId="46" applyFont="1" applyFill="1" applyBorder="1" applyAlignment="1" applyProtection="1">
      <alignment horizontal="center" vertical="top" wrapText="1"/>
      <protection/>
    </xf>
    <xf numFmtId="0" fontId="20" fillId="33" borderId="0" xfId="46" applyFont="1" applyFill="1" applyBorder="1" applyAlignment="1" applyProtection="1">
      <alignment horizontal="left" vertical="center"/>
      <protection/>
    </xf>
    <xf numFmtId="0" fontId="20" fillId="33" borderId="10" xfId="46" applyFont="1" applyFill="1" applyBorder="1" applyAlignment="1" applyProtection="1">
      <alignment horizontal="left" vertical="center"/>
      <protection/>
    </xf>
    <xf numFmtId="0" fontId="3" fillId="33" borderId="0" xfId="46" applyNumberFormat="1" applyFont="1" applyFill="1" applyBorder="1" applyAlignment="1" applyProtection="1">
      <alignment horizontal="left" vertical="top" wrapText="1"/>
      <protection/>
    </xf>
    <xf numFmtId="0" fontId="7" fillId="0" borderId="14" xfId="46" applyFont="1" applyBorder="1" applyAlignment="1">
      <alignment horizontal="center" vertical="center" wrapText="1"/>
      <protection/>
    </xf>
    <xf numFmtId="0" fontId="6" fillId="0" borderId="14" xfId="46" applyFont="1" applyBorder="1" applyAlignment="1">
      <alignment horizontal="center" vertical="center" wrapText="1"/>
      <protection/>
    </xf>
    <xf numFmtId="0" fontId="7" fillId="34" borderId="14" xfId="46" applyFont="1" applyFill="1" applyBorder="1" applyAlignment="1">
      <alignment horizontal="center" vertical="center" wrapText="1"/>
      <protection/>
    </xf>
    <xf numFmtId="0" fontId="8" fillId="33" borderId="0" xfId="46" applyNumberFormat="1" applyFont="1" applyFill="1" applyBorder="1" applyAlignment="1" applyProtection="1">
      <alignment horizontal="left" wrapText="1"/>
      <protection/>
    </xf>
    <xf numFmtId="0" fontId="2" fillId="37" borderId="0" xfId="46" applyFont="1" applyFill="1" applyBorder="1" applyAlignment="1">
      <alignment horizontal="left" vertical="center"/>
      <protection/>
    </xf>
    <xf numFmtId="49" fontId="13" fillId="37" borderId="33" xfId="46" applyNumberFormat="1" applyFont="1" applyFill="1" applyBorder="1" applyAlignment="1">
      <alignment horizontal="center" vertical="center" wrapText="1"/>
      <protection/>
    </xf>
    <xf numFmtId="49" fontId="13" fillId="37" borderId="29" xfId="46" applyNumberFormat="1" applyFont="1" applyFill="1" applyBorder="1" applyAlignment="1">
      <alignment horizontal="center" vertical="center" wrapText="1"/>
      <protection/>
    </xf>
    <xf numFmtId="0" fontId="13" fillId="37" borderId="29" xfId="46" applyFont="1" applyFill="1" applyBorder="1" applyAlignment="1">
      <alignment horizontal="center" vertical="center"/>
      <protection/>
    </xf>
    <xf numFmtId="49" fontId="2" fillId="37" borderId="34" xfId="46" applyNumberFormat="1" applyFont="1" applyFill="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EAEAEA"/>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7</xdr:row>
      <xdr:rowOff>0</xdr:rowOff>
    </xdr:from>
    <xdr:to>
      <xdr:col>6</xdr:col>
      <xdr:colOff>47625</xdr:colOff>
      <xdr:row>14</xdr:row>
      <xdr:rowOff>323850</xdr:rowOff>
    </xdr:to>
    <xdr:sp>
      <xdr:nvSpPr>
        <xdr:cNvPr id="1" name="Freeform 8"/>
        <xdr:cNvSpPr>
          <a:spLocks/>
        </xdr:cNvSpPr>
      </xdr:nvSpPr>
      <xdr:spPr>
        <a:xfrm>
          <a:off x="3095625" y="2190750"/>
          <a:ext cx="590550" cy="15716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17</xdr:row>
      <xdr:rowOff>66675</xdr:rowOff>
    </xdr:from>
    <xdr:to>
      <xdr:col>5</xdr:col>
      <xdr:colOff>552450</xdr:colOff>
      <xdr:row>24</xdr:row>
      <xdr:rowOff>19050</xdr:rowOff>
    </xdr:to>
    <xdr:sp>
      <xdr:nvSpPr>
        <xdr:cNvPr id="2" name="Freeform 9"/>
        <xdr:cNvSpPr>
          <a:spLocks/>
        </xdr:cNvSpPr>
      </xdr:nvSpPr>
      <xdr:spPr>
        <a:xfrm flipV="1">
          <a:off x="3019425" y="4505325"/>
          <a:ext cx="581025"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6</xdr:row>
      <xdr:rowOff>190500</xdr:rowOff>
    </xdr:from>
    <xdr:to>
      <xdr:col>10</xdr:col>
      <xdr:colOff>581025</xdr:colOff>
      <xdr:row>14</xdr:row>
      <xdr:rowOff>95250</xdr:rowOff>
    </xdr:to>
    <xdr:sp>
      <xdr:nvSpPr>
        <xdr:cNvPr id="3" name="Freeform 10"/>
        <xdr:cNvSpPr>
          <a:spLocks/>
        </xdr:cNvSpPr>
      </xdr:nvSpPr>
      <xdr:spPr>
        <a:xfrm flipH="1">
          <a:off x="6629400" y="1943100"/>
          <a:ext cx="552450" cy="15906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762000</xdr:colOff>
      <xdr:row>16</xdr:row>
      <xdr:rowOff>142875</xdr:rowOff>
    </xdr:from>
    <xdr:to>
      <xdr:col>10</xdr:col>
      <xdr:colOff>571500</xdr:colOff>
      <xdr:row>23</xdr:row>
      <xdr:rowOff>57150</xdr:rowOff>
    </xdr:to>
    <xdr:sp>
      <xdr:nvSpPr>
        <xdr:cNvPr id="4" name="Freeform 11"/>
        <xdr:cNvSpPr>
          <a:spLocks/>
        </xdr:cNvSpPr>
      </xdr:nvSpPr>
      <xdr:spPr>
        <a:xfrm flipH="1" flipV="1">
          <a:off x="6581775" y="4324350"/>
          <a:ext cx="590550"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13</xdr:row>
      <xdr:rowOff>76200</xdr:rowOff>
    </xdr:from>
    <xdr:to>
      <xdr:col>10</xdr:col>
      <xdr:colOff>581025</xdr:colOff>
      <xdr:row>13</xdr:row>
      <xdr:rowOff>85725</xdr:rowOff>
    </xdr:to>
    <xdr:sp>
      <xdr:nvSpPr>
        <xdr:cNvPr id="5" name="Съединител &quot;права стрелка&quot; 24"/>
        <xdr:cNvSpPr>
          <a:spLocks/>
        </xdr:cNvSpPr>
      </xdr:nvSpPr>
      <xdr:spPr>
        <a:xfrm flipH="1">
          <a:off x="6629400" y="3352800"/>
          <a:ext cx="552450" cy="9525"/>
        </a:xfrm>
        <a:prstGeom prst="bentConnector3">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44"/>
  <sheetViews>
    <sheetView showGridLines="0" view="pageBreakPreview" zoomScaleSheetLayoutView="100" zoomScalePageLayoutView="0" workbookViewId="0" topLeftCell="A4">
      <selection activeCell="D32" sqref="D32"/>
    </sheetView>
  </sheetViews>
  <sheetFormatPr defaultColWidth="8.8515625" defaultRowHeight="12.75"/>
  <cols>
    <col min="1" max="1" width="8.8515625" style="1" customWidth="1"/>
    <col min="2" max="2" width="25.28125" style="1" customWidth="1"/>
    <col min="3" max="3" width="4.00390625" style="1" customWidth="1"/>
    <col min="4" max="4" width="24.28125" style="1" customWidth="1"/>
    <col min="5" max="8" width="8.8515625" style="1" customWidth="1"/>
    <col min="9" max="9" width="19.8515625" style="1" customWidth="1"/>
    <col min="10" max="16384" width="8.8515625" style="1" customWidth="1"/>
  </cols>
  <sheetData>
    <row r="1" spans="1:14" ht="20.25">
      <c r="A1" s="2" t="s">
        <v>0</v>
      </c>
      <c r="B1" s="2"/>
      <c r="C1" s="2"/>
      <c r="D1" s="3"/>
      <c r="E1" s="4"/>
      <c r="F1" s="4"/>
      <c r="G1" s="4"/>
      <c r="H1" s="4"/>
      <c r="I1" s="4"/>
      <c r="J1" s="4"/>
      <c r="K1" s="4"/>
      <c r="L1" s="4"/>
      <c r="M1" s="4"/>
      <c r="N1" s="4"/>
    </row>
    <row r="2" spans="1:14" ht="12.75">
      <c r="A2" s="5" t="s">
        <v>1</v>
      </c>
      <c r="B2" s="5"/>
      <c r="C2" s="5"/>
      <c r="D2" s="3"/>
      <c r="E2" s="4"/>
      <c r="F2" s="4"/>
      <c r="G2" s="4"/>
      <c r="H2" s="4"/>
      <c r="I2" s="4"/>
      <c r="J2" s="4"/>
      <c r="K2" s="4"/>
      <c r="L2" s="4"/>
      <c r="M2" s="4"/>
      <c r="N2" s="4"/>
    </row>
    <row r="3" spans="1:14" ht="12.75">
      <c r="A3" s="6" t="s">
        <v>2</v>
      </c>
      <c r="B3" s="7"/>
      <c r="C3" s="7"/>
      <c r="D3" s="5"/>
      <c r="E3" s="4"/>
      <c r="F3" s="4"/>
      <c r="G3" s="4"/>
      <c r="H3" s="4"/>
      <c r="I3" s="4"/>
      <c r="J3" s="4"/>
      <c r="K3" s="4"/>
      <c r="L3" s="4"/>
      <c r="M3" s="4"/>
      <c r="N3" s="4"/>
    </row>
    <row r="4" spans="1:14" ht="12.75">
      <c r="A4" s="7"/>
      <c r="B4" s="7"/>
      <c r="C4" s="7"/>
      <c r="D4" s="7"/>
      <c r="E4" s="4"/>
      <c r="F4" s="4"/>
      <c r="G4" s="4"/>
      <c r="H4" s="4"/>
      <c r="I4" s="4"/>
      <c r="J4" s="4"/>
      <c r="K4" s="4"/>
      <c r="L4" s="4"/>
      <c r="M4" s="4"/>
      <c r="N4" s="4"/>
    </row>
    <row r="5" spans="1:14" ht="12.75">
      <c r="A5" s="8" t="s">
        <v>3</v>
      </c>
      <c r="B5" s="3"/>
      <c r="C5" s="3"/>
      <c r="D5" s="115"/>
      <c r="E5" s="116"/>
      <c r="F5" s="116"/>
      <c r="G5" s="116"/>
      <c r="H5" s="116"/>
      <c r="I5" s="116"/>
      <c r="J5" s="4"/>
      <c r="K5" s="4"/>
      <c r="L5" s="4"/>
      <c r="M5" s="4"/>
      <c r="N5" s="4"/>
    </row>
    <row r="6" spans="1:14" ht="12.75">
      <c r="A6" s="9"/>
      <c r="B6" s="10" t="s">
        <v>163</v>
      </c>
      <c r="C6" s="11"/>
      <c r="D6" s="117"/>
      <c r="E6" s="116"/>
      <c r="F6" s="116"/>
      <c r="G6" s="116"/>
      <c r="H6" s="116"/>
      <c r="I6" s="116"/>
      <c r="J6" s="4"/>
      <c r="K6" s="4"/>
      <c r="L6" s="4"/>
      <c r="M6" s="4"/>
      <c r="N6" s="4"/>
    </row>
    <row r="7" spans="1:14" ht="12.75">
      <c r="A7" s="9"/>
      <c r="B7" s="10" t="s">
        <v>4</v>
      </c>
      <c r="C7" s="11"/>
      <c r="D7" s="11"/>
      <c r="E7" s="4"/>
      <c r="F7" s="4"/>
      <c r="G7" s="4"/>
      <c r="H7" s="4"/>
      <c r="I7" s="4"/>
      <c r="J7" s="4"/>
      <c r="K7" s="4"/>
      <c r="L7" s="4"/>
      <c r="M7" s="4"/>
      <c r="N7" s="4"/>
    </row>
    <row r="8" spans="1:14" ht="12.75">
      <c r="A8" s="9"/>
      <c r="B8" s="4" t="s">
        <v>5</v>
      </c>
      <c r="C8" s="11"/>
      <c r="D8" s="11"/>
      <c r="E8" s="4"/>
      <c r="F8" s="4"/>
      <c r="G8" s="4"/>
      <c r="H8" s="4"/>
      <c r="I8" s="4"/>
      <c r="J8" s="4"/>
      <c r="K8" s="4"/>
      <c r="L8" s="4"/>
      <c r="M8" s="4"/>
      <c r="N8" s="4"/>
    </row>
    <row r="9" spans="1:14" ht="12.75">
      <c r="A9" s="9"/>
      <c r="B9" s="4" t="s">
        <v>6</v>
      </c>
      <c r="C9" s="11"/>
      <c r="D9" s="11"/>
      <c r="E9" s="4"/>
      <c r="F9" s="4"/>
      <c r="G9" s="4"/>
      <c r="H9" s="4"/>
      <c r="I9" s="4"/>
      <c r="J9" s="4"/>
      <c r="K9" s="4"/>
      <c r="L9" s="4"/>
      <c r="M9" s="4"/>
      <c r="N9" s="4"/>
    </row>
    <row r="10" spans="1:14" ht="12.75">
      <c r="A10" s="9"/>
      <c r="B10" s="4" t="s">
        <v>7</v>
      </c>
      <c r="C10" s="11"/>
      <c r="D10" s="11"/>
      <c r="E10" s="4"/>
      <c r="F10" s="4"/>
      <c r="G10" s="4"/>
      <c r="H10" s="4"/>
      <c r="I10" s="4"/>
      <c r="J10" s="4"/>
      <c r="K10" s="4"/>
      <c r="L10" s="4"/>
      <c r="M10" s="4"/>
      <c r="N10" s="4"/>
    </row>
    <row r="11" spans="1:14" ht="12.75">
      <c r="A11" s="9"/>
      <c r="B11" s="101" t="s">
        <v>109</v>
      </c>
      <c r="C11" s="11"/>
      <c r="D11" s="11"/>
      <c r="E11" s="4"/>
      <c r="F11" s="4"/>
      <c r="G11" s="4"/>
      <c r="H11" s="4"/>
      <c r="I11" s="4"/>
      <c r="J11" s="4"/>
      <c r="K11" s="4"/>
      <c r="L11" s="4"/>
      <c r="M11" s="4"/>
      <c r="N11" s="4"/>
    </row>
    <row r="12" spans="1:14" ht="12.75">
      <c r="A12" s="9"/>
      <c r="B12" s="7" t="s">
        <v>110</v>
      </c>
      <c r="C12" s="11"/>
      <c r="D12" s="11"/>
      <c r="E12" s="4"/>
      <c r="F12" s="4"/>
      <c r="G12" s="4"/>
      <c r="H12" s="4"/>
      <c r="I12" s="4"/>
      <c r="J12" s="4"/>
      <c r="K12" s="4"/>
      <c r="L12" s="4"/>
      <c r="M12" s="4"/>
      <c r="N12" s="4"/>
    </row>
    <row r="13" spans="1:14" ht="12.75">
      <c r="A13" s="4"/>
      <c r="B13" s="10" t="s">
        <v>8</v>
      </c>
      <c r="C13" s="4"/>
      <c r="D13" s="4"/>
      <c r="E13" s="4"/>
      <c r="F13" s="4"/>
      <c r="G13" s="4"/>
      <c r="H13" s="4"/>
      <c r="I13" s="4"/>
      <c r="J13" s="4"/>
      <c r="K13" s="4"/>
      <c r="L13" s="4"/>
      <c r="M13" s="4"/>
      <c r="N13" s="4"/>
    </row>
    <row r="14" spans="1:14" ht="12.75">
      <c r="A14" s="4"/>
      <c r="B14" s="12" t="s">
        <v>111</v>
      </c>
      <c r="C14" s="4"/>
      <c r="D14" s="4"/>
      <c r="E14" s="4"/>
      <c r="F14" s="4"/>
      <c r="G14" s="4"/>
      <c r="H14" s="4"/>
      <c r="I14" s="4"/>
      <c r="J14" s="4"/>
      <c r="K14" s="4"/>
      <c r="L14" s="4"/>
      <c r="M14" s="4"/>
      <c r="N14" s="4"/>
    </row>
    <row r="15" spans="1:14" ht="12.75">
      <c r="A15" s="4"/>
      <c r="B15" s="4"/>
      <c r="C15" s="4"/>
      <c r="D15" s="4"/>
      <c r="E15" s="4"/>
      <c r="F15" s="4"/>
      <c r="G15" s="4"/>
      <c r="H15" s="4"/>
      <c r="I15" s="4"/>
      <c r="J15" s="4"/>
      <c r="K15" s="4"/>
      <c r="L15" s="4"/>
      <c r="M15" s="4"/>
      <c r="N15" s="4"/>
    </row>
    <row r="16" spans="1:14" ht="12.75">
      <c r="A16" s="4"/>
      <c r="B16" s="4"/>
      <c r="C16" s="4"/>
      <c r="D16" s="4"/>
      <c r="E16" s="4"/>
      <c r="F16" s="4"/>
      <c r="G16" s="4"/>
      <c r="H16" s="4"/>
      <c r="I16" s="4"/>
      <c r="J16" s="4"/>
      <c r="K16" s="4"/>
      <c r="L16" s="4"/>
      <c r="M16" s="4"/>
      <c r="N16" s="4"/>
    </row>
    <row r="17" spans="1:14" ht="12.75">
      <c r="A17" s="4"/>
      <c r="B17" s="10" t="s">
        <v>9</v>
      </c>
      <c r="C17" s="4"/>
      <c r="D17" s="99" t="s">
        <v>201</v>
      </c>
      <c r="E17" s="4"/>
      <c r="F17" s="4"/>
      <c r="G17" s="4"/>
      <c r="H17" s="4"/>
      <c r="I17" s="4"/>
      <c r="J17" s="4"/>
      <c r="K17" s="4"/>
      <c r="L17" s="4"/>
      <c r="M17" s="4"/>
      <c r="N17" s="4"/>
    </row>
    <row r="18" spans="1:14" ht="12.75">
      <c r="A18" s="4"/>
      <c r="B18" s="4"/>
      <c r="C18" s="4"/>
      <c r="D18" s="4"/>
      <c r="E18" s="4"/>
      <c r="F18" s="4"/>
      <c r="G18" s="4"/>
      <c r="H18" s="4"/>
      <c r="I18" s="4"/>
      <c r="J18" s="4"/>
      <c r="K18" s="4"/>
      <c r="L18" s="4"/>
      <c r="M18" s="4"/>
      <c r="N18" s="4"/>
    </row>
    <row r="19" spans="1:14" ht="12.75">
      <c r="A19" s="4"/>
      <c r="B19" s="10" t="s">
        <v>10</v>
      </c>
      <c r="C19" s="4"/>
      <c r="D19" s="181" t="s">
        <v>229</v>
      </c>
      <c r="E19" s="4"/>
      <c r="F19" s="4"/>
      <c r="G19" s="4"/>
      <c r="H19" s="4"/>
      <c r="I19" s="4"/>
      <c r="J19" s="4"/>
      <c r="K19" s="4"/>
      <c r="L19" s="4"/>
      <c r="M19" s="4"/>
      <c r="N19" s="4"/>
    </row>
    <row r="20" spans="1:14" ht="12.75">
      <c r="A20" s="4"/>
      <c r="B20" s="4"/>
      <c r="C20" s="4"/>
      <c r="D20" s="4"/>
      <c r="E20" s="4"/>
      <c r="F20" s="4"/>
      <c r="G20" s="4"/>
      <c r="H20" s="4"/>
      <c r="I20" s="4"/>
      <c r="J20" s="4"/>
      <c r="K20" s="4"/>
      <c r="L20" s="4"/>
      <c r="M20" s="4"/>
      <c r="N20" s="4"/>
    </row>
    <row r="21" spans="1:14" ht="12.75">
      <c r="A21" s="4"/>
      <c r="B21" s="10" t="s">
        <v>11</v>
      </c>
      <c r="C21" s="4"/>
      <c r="D21" s="4"/>
      <c r="E21" s="13" t="s">
        <v>12</v>
      </c>
      <c r="F21" s="4"/>
      <c r="G21" s="4"/>
      <c r="H21" s="4"/>
      <c r="I21" s="13" t="s">
        <v>13</v>
      </c>
      <c r="J21" s="4"/>
      <c r="K21" s="4"/>
      <c r="L21" s="4"/>
      <c r="M21" s="4"/>
      <c r="N21" s="4"/>
    </row>
    <row r="22" spans="1:14" ht="12.75">
      <c r="A22" s="4"/>
      <c r="B22" s="4"/>
      <c r="C22" s="4"/>
      <c r="D22" s="4"/>
      <c r="E22" s="4"/>
      <c r="F22" s="4"/>
      <c r="G22" s="4"/>
      <c r="H22" s="4"/>
      <c r="I22" s="4"/>
      <c r="J22" s="4"/>
      <c r="K22" s="4"/>
      <c r="L22" s="4"/>
      <c r="M22" s="4"/>
      <c r="N22" s="4"/>
    </row>
    <row r="23" spans="1:14" ht="12.75">
      <c r="A23" s="4"/>
      <c r="B23" s="4"/>
      <c r="C23" s="4"/>
      <c r="D23" s="4"/>
      <c r="E23" s="4"/>
      <c r="F23" s="4"/>
      <c r="G23" s="4"/>
      <c r="H23" s="4"/>
      <c r="I23" s="4"/>
      <c r="J23" s="4"/>
      <c r="K23" s="4"/>
      <c r="L23" s="4"/>
      <c r="M23" s="4"/>
      <c r="N23" s="4"/>
    </row>
    <row r="24" spans="1:14" ht="12.75">
      <c r="A24" s="4"/>
      <c r="B24" s="4"/>
      <c r="C24" s="4"/>
      <c r="D24" s="4"/>
      <c r="E24" s="4"/>
      <c r="F24" s="4"/>
      <c r="G24" s="4"/>
      <c r="H24" s="4"/>
      <c r="I24" s="4"/>
      <c r="J24" s="4"/>
      <c r="K24" s="4"/>
      <c r="L24" s="4"/>
      <c r="M24" s="4"/>
      <c r="N24" s="4"/>
    </row>
    <row r="25" spans="1:14" ht="12.75">
      <c r="A25" s="4"/>
      <c r="B25" s="4"/>
      <c r="C25" s="4"/>
      <c r="D25" s="4"/>
      <c r="E25" s="4"/>
      <c r="F25" s="4"/>
      <c r="G25" s="4"/>
      <c r="H25" s="4"/>
      <c r="I25" s="4"/>
      <c r="J25" s="4"/>
      <c r="K25" s="4"/>
      <c r="L25" s="4"/>
      <c r="M25" s="4"/>
      <c r="N25" s="4"/>
    </row>
    <row r="26" spans="1:14" ht="12.75">
      <c r="A26" s="4"/>
      <c r="B26" s="4"/>
      <c r="C26" s="4"/>
      <c r="D26" s="4"/>
      <c r="E26" s="4"/>
      <c r="F26" s="4"/>
      <c r="G26" s="4"/>
      <c r="H26" s="4"/>
      <c r="I26" s="4"/>
      <c r="J26" s="4"/>
      <c r="K26" s="4"/>
      <c r="L26" s="4"/>
      <c r="M26" s="4"/>
      <c r="N26" s="4"/>
    </row>
    <row r="27" spans="1:14" ht="12.75">
      <c r="A27" s="4"/>
      <c r="B27" s="4"/>
      <c r="C27" s="4"/>
      <c r="D27" s="4"/>
      <c r="E27" s="4"/>
      <c r="F27" s="4"/>
      <c r="G27" s="4"/>
      <c r="H27" s="4"/>
      <c r="I27" s="4"/>
      <c r="J27" s="4"/>
      <c r="K27" s="4"/>
      <c r="L27" s="4"/>
      <c r="M27" s="4"/>
      <c r="N27" s="4"/>
    </row>
    <row r="28" spans="1:14" ht="12.75">
      <c r="A28" s="4"/>
      <c r="B28" s="4"/>
      <c r="C28" s="4"/>
      <c r="D28" s="4"/>
      <c r="E28" s="4"/>
      <c r="F28" s="4"/>
      <c r="G28" s="4"/>
      <c r="H28" s="4"/>
      <c r="I28" s="4"/>
      <c r="J28" s="4"/>
      <c r="K28" s="4"/>
      <c r="L28" s="4"/>
      <c r="M28" s="4"/>
      <c r="N28" s="4"/>
    </row>
    <row r="29" spans="1:14" ht="12.75">
      <c r="A29" s="4"/>
      <c r="B29" s="4"/>
      <c r="C29" s="4"/>
      <c r="D29" s="4"/>
      <c r="E29" s="4"/>
      <c r="F29" s="4"/>
      <c r="G29" s="4"/>
      <c r="H29" s="4"/>
      <c r="I29" s="4"/>
      <c r="J29" s="4"/>
      <c r="K29" s="4"/>
      <c r="L29" s="4"/>
      <c r="M29" s="4"/>
      <c r="N29" s="4"/>
    </row>
    <row r="30" spans="1:14" ht="12.75">
      <c r="A30" s="4"/>
      <c r="B30" s="4"/>
      <c r="C30" s="4"/>
      <c r="D30" s="4"/>
      <c r="E30" s="4"/>
      <c r="F30" s="4"/>
      <c r="G30" s="4"/>
      <c r="H30" s="4"/>
      <c r="I30" s="4"/>
      <c r="J30" s="4"/>
      <c r="K30" s="4"/>
      <c r="L30" s="4"/>
      <c r="M30" s="4"/>
      <c r="N30" s="4"/>
    </row>
    <row r="31" spans="1:14" ht="12.75">
      <c r="A31" s="4"/>
      <c r="B31" s="4"/>
      <c r="C31" s="4"/>
      <c r="D31" s="4"/>
      <c r="E31" s="4"/>
      <c r="F31" s="4"/>
      <c r="G31" s="4"/>
      <c r="H31" s="4"/>
      <c r="I31" s="4"/>
      <c r="J31" s="4"/>
      <c r="K31" s="4"/>
      <c r="L31" s="4"/>
      <c r="M31" s="4"/>
      <c r="N31" s="4"/>
    </row>
    <row r="32" spans="1:14" ht="12.75">
      <c r="A32" s="4"/>
      <c r="B32" s="4"/>
      <c r="C32" s="4"/>
      <c r="D32" s="4"/>
      <c r="E32" s="4"/>
      <c r="F32" s="4"/>
      <c r="G32" s="4"/>
      <c r="H32" s="4"/>
      <c r="I32" s="4"/>
      <c r="J32" s="4"/>
      <c r="K32" s="4"/>
      <c r="L32" s="4"/>
      <c r="M32" s="4"/>
      <c r="N32" s="4"/>
    </row>
    <row r="33" spans="1:14" ht="12.75">
      <c r="A33" s="4"/>
      <c r="B33" s="4"/>
      <c r="C33" s="4"/>
      <c r="D33" s="4"/>
      <c r="E33" s="4"/>
      <c r="F33" s="4"/>
      <c r="G33" s="4"/>
      <c r="H33" s="4"/>
      <c r="I33" s="4"/>
      <c r="J33" s="4"/>
      <c r="K33" s="4"/>
      <c r="L33" s="4"/>
      <c r="M33" s="4"/>
      <c r="N33" s="4"/>
    </row>
    <row r="34" spans="1:14" ht="12.75">
      <c r="A34" s="4"/>
      <c r="B34" s="4"/>
      <c r="C34" s="4"/>
      <c r="D34" s="4"/>
      <c r="E34" s="4"/>
      <c r="F34" s="4"/>
      <c r="G34" s="4"/>
      <c r="H34" s="4"/>
      <c r="I34" s="4"/>
      <c r="J34" s="4"/>
      <c r="K34" s="4"/>
      <c r="L34" s="4"/>
      <c r="M34" s="4"/>
      <c r="N34" s="4"/>
    </row>
    <row r="35" spans="1:14" ht="12.75">
      <c r="A35" s="4"/>
      <c r="B35" s="4"/>
      <c r="C35" s="4"/>
      <c r="D35" s="4"/>
      <c r="E35" s="4"/>
      <c r="F35" s="4"/>
      <c r="G35" s="4"/>
      <c r="H35" s="4"/>
      <c r="I35" s="4"/>
      <c r="J35" s="4"/>
      <c r="K35" s="4"/>
      <c r="L35" s="4"/>
      <c r="M35" s="4"/>
      <c r="N35" s="4"/>
    </row>
    <row r="36" spans="1:14" ht="12.75">
      <c r="A36" s="4"/>
      <c r="B36" s="4"/>
      <c r="C36" s="4"/>
      <c r="D36" s="4"/>
      <c r="E36" s="4"/>
      <c r="F36" s="4"/>
      <c r="G36" s="4"/>
      <c r="H36" s="4"/>
      <c r="I36" s="4"/>
      <c r="J36" s="4"/>
      <c r="K36" s="4"/>
      <c r="L36" s="4"/>
      <c r="M36" s="4"/>
      <c r="N36" s="4"/>
    </row>
    <row r="37" spans="1:14" ht="12.75">
      <c r="A37" s="4"/>
      <c r="B37" s="4"/>
      <c r="C37" s="4"/>
      <c r="D37" s="4"/>
      <c r="E37" s="4"/>
      <c r="F37" s="4"/>
      <c r="G37" s="4"/>
      <c r="H37" s="4"/>
      <c r="I37" s="4"/>
      <c r="J37" s="4"/>
      <c r="K37" s="4"/>
      <c r="L37" s="4"/>
      <c r="M37" s="4"/>
      <c r="N37" s="4"/>
    </row>
    <row r="38" spans="1:14" ht="12.75">
      <c r="A38" s="4"/>
      <c r="B38" s="4"/>
      <c r="C38" s="4"/>
      <c r="D38" s="4"/>
      <c r="E38" s="4"/>
      <c r="F38" s="4"/>
      <c r="G38" s="4"/>
      <c r="H38" s="4"/>
      <c r="I38" s="4"/>
      <c r="J38" s="4"/>
      <c r="K38" s="4"/>
      <c r="L38" s="4"/>
      <c r="M38" s="4"/>
      <c r="N38" s="4"/>
    </row>
    <row r="39" spans="1:14" ht="12.75">
      <c r="A39" s="4"/>
      <c r="B39" s="4"/>
      <c r="C39" s="4"/>
      <c r="D39" s="4"/>
      <c r="E39" s="4"/>
      <c r="F39" s="4"/>
      <c r="G39" s="4"/>
      <c r="H39" s="4"/>
      <c r="I39" s="4"/>
      <c r="J39" s="4"/>
      <c r="K39" s="4"/>
      <c r="L39" s="4"/>
      <c r="M39" s="4"/>
      <c r="N39" s="4"/>
    </row>
    <row r="40" spans="1:14" ht="12.75">
      <c r="A40" s="4"/>
      <c r="B40" s="4"/>
      <c r="C40" s="4"/>
      <c r="D40" s="4"/>
      <c r="E40" s="4"/>
      <c r="F40" s="4"/>
      <c r="G40" s="4"/>
      <c r="H40" s="4"/>
      <c r="I40" s="4"/>
      <c r="J40" s="4"/>
      <c r="K40" s="4"/>
      <c r="L40" s="4"/>
      <c r="M40" s="4"/>
      <c r="N40" s="4"/>
    </row>
    <row r="41" spans="1:14" ht="12.75">
      <c r="A41" s="4"/>
      <c r="B41" s="4"/>
      <c r="C41" s="4"/>
      <c r="D41" s="4"/>
      <c r="E41" s="4"/>
      <c r="F41" s="4"/>
      <c r="G41" s="4"/>
      <c r="H41" s="4"/>
      <c r="I41" s="4"/>
      <c r="J41" s="4"/>
      <c r="K41" s="4"/>
      <c r="L41" s="4"/>
      <c r="M41" s="4"/>
      <c r="N41" s="4"/>
    </row>
    <row r="42" spans="1:14" ht="12.75">
      <c r="A42" s="4"/>
      <c r="B42" s="4"/>
      <c r="C42" s="4"/>
      <c r="D42" s="4"/>
      <c r="E42" s="4"/>
      <c r="F42" s="4"/>
      <c r="G42" s="4"/>
      <c r="H42" s="4"/>
      <c r="I42" s="4"/>
      <c r="J42" s="4"/>
      <c r="K42" s="4"/>
      <c r="L42" s="4"/>
      <c r="M42" s="4"/>
      <c r="N42" s="4"/>
    </row>
    <row r="43" spans="1:14" ht="12.75">
      <c r="A43" s="102" t="s">
        <v>169</v>
      </c>
      <c r="B43" s="4"/>
      <c r="C43" s="4"/>
      <c r="D43" s="4"/>
      <c r="E43" s="4"/>
      <c r="F43" s="4"/>
      <c r="G43" s="4"/>
      <c r="H43" s="4"/>
      <c r="I43" s="4"/>
      <c r="J43" s="4"/>
      <c r="K43" s="4"/>
      <c r="L43" s="4"/>
      <c r="M43" s="4"/>
      <c r="N43" s="4"/>
    </row>
    <row r="44" spans="1:14" ht="12.75">
      <c r="A44" s="103" t="s">
        <v>170</v>
      </c>
      <c r="B44" s="4"/>
      <c r="C44" s="4"/>
      <c r="D44" s="4"/>
      <c r="E44" s="4"/>
      <c r="F44" s="4"/>
      <c r="G44" s="4"/>
      <c r="H44" s="4"/>
      <c r="I44" s="4"/>
      <c r="J44" s="4"/>
      <c r="K44" s="4"/>
      <c r="L44" s="4"/>
      <c r="M44" s="4"/>
      <c r="N44" s="4"/>
    </row>
  </sheetData>
  <sheetProtection selectLockedCells="1" selectUnlockedCells="1"/>
  <hyperlinks>
    <hyperlink ref="E21" location="'one-tier system'!A1" display="Едностепенна система"/>
    <hyperlink ref="I21" location="'two-tier system'!A1" display="Двустепенна система"/>
  </hyperlinks>
  <printOptions/>
  <pageMargins left="0.7086614173228347" right="0.7086614173228347" top="0.7480314960629921" bottom="0.7480314960629921" header="0.5118110236220472" footer="0.5118110236220472"/>
  <pageSetup horizontalDpi="300" verticalDpi="300" orientation="portrait" scale="56" r:id="rId1"/>
</worksheet>
</file>

<file path=xl/worksheets/sheet2.xml><?xml version="1.0" encoding="utf-8"?>
<worksheet xmlns="http://schemas.openxmlformats.org/spreadsheetml/2006/main" xmlns:r="http://schemas.openxmlformats.org/officeDocument/2006/relationships">
  <dimension ref="A1:K89"/>
  <sheetViews>
    <sheetView showGridLines="0" zoomScale="85" zoomScaleNormal="85" zoomScaleSheetLayoutView="55" zoomScalePageLayoutView="0" workbookViewId="0" topLeftCell="A1">
      <pane ySplit="7" topLeftCell="A83" activePane="bottomLeft" state="frozen"/>
      <selection pane="topLeft" activeCell="D19" sqref="D19"/>
      <selection pane="bottomLeft" activeCell="W77" sqref="W77"/>
    </sheetView>
  </sheetViews>
  <sheetFormatPr defaultColWidth="9.140625" defaultRowHeight="12.75"/>
  <cols>
    <col min="1" max="1" width="3.7109375" style="73" customWidth="1"/>
    <col min="2" max="2" width="7.7109375" style="62" customWidth="1"/>
    <col min="3" max="3" width="3.00390625" style="74" hidden="1" customWidth="1"/>
    <col min="4" max="4" width="56.28125" style="62" customWidth="1"/>
    <col min="5" max="5" width="5.00390625" style="15" customWidth="1"/>
    <col min="6" max="6" width="7.8515625" style="15" bestFit="1" customWidth="1"/>
    <col min="7" max="7" width="4.8515625" style="15" customWidth="1"/>
    <col min="8" max="8" width="10.28125" style="53" customWidth="1"/>
    <col min="9" max="9" width="11.421875" style="88" customWidth="1"/>
    <col min="10" max="10" width="2.28125" style="63" customWidth="1"/>
    <col min="11" max="11" width="42.8515625" style="97" customWidth="1"/>
    <col min="12" max="16384" width="9.140625" style="16" customWidth="1"/>
  </cols>
  <sheetData>
    <row r="1" spans="1:11" s="3" customFormat="1" ht="12" customHeight="1">
      <c r="A1" s="2"/>
      <c r="B1" s="2"/>
      <c r="C1" s="2"/>
      <c r="E1" s="2"/>
      <c r="F1" s="2"/>
      <c r="G1" s="2"/>
      <c r="H1" s="48"/>
      <c r="K1" s="97"/>
    </row>
    <row r="2" spans="1:11" s="29" customFormat="1" ht="15">
      <c r="A2" s="93" t="s">
        <v>0</v>
      </c>
      <c r="B2" s="93"/>
      <c r="C2" s="93"/>
      <c r="E2" s="93"/>
      <c r="F2" s="93"/>
      <c r="G2" s="93"/>
      <c r="H2" s="93"/>
      <c r="K2" s="97"/>
    </row>
    <row r="3" spans="1:11" s="94" customFormat="1" ht="12.75">
      <c r="A3" s="48" t="s">
        <v>14</v>
      </c>
      <c r="B3" s="48"/>
      <c r="C3" s="48"/>
      <c r="E3" s="182"/>
      <c r="F3" s="182"/>
      <c r="G3" s="182"/>
      <c r="H3" s="182"/>
      <c r="I3" s="182"/>
      <c r="J3" s="95"/>
      <c r="K3" s="97"/>
    </row>
    <row r="4" spans="1:11" s="9" customFormat="1" ht="12.75">
      <c r="A4" s="56"/>
      <c r="B4" s="56"/>
      <c r="C4" s="56"/>
      <c r="D4" s="56"/>
      <c r="E4" s="18"/>
      <c r="F4" s="18"/>
      <c r="G4" s="18"/>
      <c r="H4" s="49"/>
      <c r="I4" s="58"/>
      <c r="J4" s="56"/>
      <c r="K4" s="97"/>
    </row>
    <row r="5" spans="1:11" ht="21" customHeight="1">
      <c r="A5" s="63"/>
      <c r="B5" s="63"/>
      <c r="C5" s="63"/>
      <c r="D5" s="57"/>
      <c r="E5" s="191" t="s">
        <v>106</v>
      </c>
      <c r="F5" s="192"/>
      <c r="G5" s="192"/>
      <c r="H5" s="193" t="s">
        <v>107</v>
      </c>
      <c r="I5" s="187" t="s">
        <v>108</v>
      </c>
      <c r="J5" s="55"/>
      <c r="K5" s="98" t="s">
        <v>105</v>
      </c>
    </row>
    <row r="6" spans="1:11" s="24" customFormat="1" ht="21" customHeight="1">
      <c r="A6" s="20"/>
      <c r="B6" s="21"/>
      <c r="C6" s="22"/>
      <c r="D6" s="23"/>
      <c r="E6" s="100">
        <v>1</v>
      </c>
      <c r="F6" s="100">
        <v>0.5</v>
      </c>
      <c r="G6" s="100">
        <v>0</v>
      </c>
      <c r="H6" s="193"/>
      <c r="I6" s="187"/>
      <c r="J6" s="55"/>
      <c r="K6" s="108" t="s">
        <v>132</v>
      </c>
    </row>
    <row r="7" spans="1:11" s="24" customFormat="1" ht="22.5">
      <c r="A7" s="188" t="s">
        <v>15</v>
      </c>
      <c r="B7" s="188"/>
      <c r="C7" s="188"/>
      <c r="D7" s="189"/>
      <c r="E7" s="96" t="s">
        <v>16</v>
      </c>
      <c r="F7" s="96" t="s">
        <v>17</v>
      </c>
      <c r="G7" s="96" t="s">
        <v>18</v>
      </c>
      <c r="H7" s="193"/>
      <c r="I7" s="187"/>
      <c r="J7" s="55"/>
      <c r="K7" s="109" t="s">
        <v>131</v>
      </c>
    </row>
    <row r="8" spans="1:11" s="24" customFormat="1" ht="12.75">
      <c r="A8" s="20"/>
      <c r="B8" s="190"/>
      <c r="C8" s="190"/>
      <c r="D8" s="190"/>
      <c r="E8" s="25"/>
      <c r="F8" s="25"/>
      <c r="G8" s="25"/>
      <c r="H8" s="75"/>
      <c r="I8" s="26"/>
      <c r="J8" s="26"/>
      <c r="K8" s="97"/>
    </row>
    <row r="9" spans="1:11" s="29" customFormat="1" ht="15">
      <c r="A9" s="27" t="s">
        <v>19</v>
      </c>
      <c r="B9" s="184" t="s">
        <v>91</v>
      </c>
      <c r="C9" s="184"/>
      <c r="D9" s="185"/>
      <c r="E9" s="183"/>
      <c r="F9" s="183"/>
      <c r="G9" s="183"/>
      <c r="H9" s="183"/>
      <c r="I9" s="28">
        <v>0.1</v>
      </c>
      <c r="J9" s="76"/>
      <c r="K9" s="97"/>
    </row>
    <row r="10" spans="1:11" s="19" customFormat="1" ht="78.75">
      <c r="A10" s="30">
        <f aca="true" t="shared" si="0" ref="A10:A16">IF(NOT(COUNTBLANK(E10:G10)=2),"!","")</f>
      </c>
      <c r="B10" s="64" t="s">
        <v>20</v>
      </c>
      <c r="C10" s="64"/>
      <c r="D10" s="111" t="s">
        <v>102</v>
      </c>
      <c r="E10" s="32">
        <v>1</v>
      </c>
      <c r="F10" s="31"/>
      <c r="G10" s="32"/>
      <c r="H10" s="50">
        <v>0.1</v>
      </c>
      <c r="I10" s="77">
        <f aca="true" t="shared" si="1" ref="I10:I16">IF(ISBLANK($E10),IF(ISBLANK($F10),0,$F$6),$E$6)*$H10</f>
        <v>0.1</v>
      </c>
      <c r="J10" s="78"/>
      <c r="K10" s="163" t="s">
        <v>171</v>
      </c>
    </row>
    <row r="11" spans="1:11" s="19" customFormat="1" ht="146.25">
      <c r="A11" s="30">
        <f t="shared" si="0"/>
      </c>
      <c r="B11" s="64" t="s">
        <v>21</v>
      </c>
      <c r="C11" s="64"/>
      <c r="D11" s="111" t="s">
        <v>122</v>
      </c>
      <c r="E11" s="32">
        <v>1</v>
      </c>
      <c r="F11" s="31"/>
      <c r="G11" s="32"/>
      <c r="H11" s="50">
        <v>0.15</v>
      </c>
      <c r="I11" s="77">
        <f t="shared" si="1"/>
        <v>0.15</v>
      </c>
      <c r="J11" s="78"/>
      <c r="K11" s="163" t="s">
        <v>215</v>
      </c>
    </row>
    <row r="12" spans="1:11" s="19" customFormat="1" ht="63.75">
      <c r="A12" s="30">
        <f t="shared" si="0"/>
      </c>
      <c r="B12" s="64" t="s">
        <v>23</v>
      </c>
      <c r="C12" s="64"/>
      <c r="D12" s="111" t="s">
        <v>22</v>
      </c>
      <c r="E12" s="32">
        <v>1</v>
      </c>
      <c r="F12" s="31"/>
      <c r="G12" s="32"/>
      <c r="H12" s="50">
        <v>0.15</v>
      </c>
      <c r="I12" s="77">
        <f t="shared" si="1"/>
        <v>0.15</v>
      </c>
      <c r="J12" s="78"/>
      <c r="K12" s="162" t="s">
        <v>182</v>
      </c>
    </row>
    <row r="13" spans="1:11" s="19" customFormat="1" ht="45">
      <c r="A13" s="30">
        <f t="shared" si="0"/>
      </c>
      <c r="B13" s="64" t="s">
        <v>25</v>
      </c>
      <c r="C13" s="64"/>
      <c r="D13" s="111" t="s">
        <v>24</v>
      </c>
      <c r="E13" s="32"/>
      <c r="F13" s="31">
        <v>0.5</v>
      </c>
      <c r="G13" s="32"/>
      <c r="H13" s="50">
        <v>0.15</v>
      </c>
      <c r="I13" s="77">
        <f t="shared" si="1"/>
        <v>0.075</v>
      </c>
      <c r="J13" s="78"/>
      <c r="K13" s="164" t="s">
        <v>183</v>
      </c>
    </row>
    <row r="14" spans="1:11" s="19" customFormat="1" ht="25.5">
      <c r="A14" s="30">
        <f t="shared" si="0"/>
      </c>
      <c r="B14" s="64" t="s">
        <v>26</v>
      </c>
      <c r="C14" s="64"/>
      <c r="D14" s="111" t="s">
        <v>98</v>
      </c>
      <c r="E14" s="32"/>
      <c r="F14" s="31"/>
      <c r="G14" s="32">
        <v>0</v>
      </c>
      <c r="H14" s="50">
        <v>0.15</v>
      </c>
      <c r="I14" s="77">
        <f t="shared" si="1"/>
        <v>0</v>
      </c>
      <c r="J14" s="78"/>
      <c r="K14" s="163" t="s">
        <v>184</v>
      </c>
    </row>
    <row r="15" spans="1:11" s="19" customFormat="1" ht="102">
      <c r="A15" s="30">
        <f t="shared" si="0"/>
      </c>
      <c r="B15" s="64" t="s">
        <v>27</v>
      </c>
      <c r="C15" s="64"/>
      <c r="D15" s="111" t="s">
        <v>164</v>
      </c>
      <c r="E15" s="32"/>
      <c r="F15" s="31"/>
      <c r="G15" s="32">
        <v>0</v>
      </c>
      <c r="H15" s="50">
        <v>0.15</v>
      </c>
      <c r="I15" s="77">
        <f t="shared" si="1"/>
        <v>0</v>
      </c>
      <c r="J15" s="78"/>
      <c r="K15" s="161" t="s">
        <v>184</v>
      </c>
    </row>
    <row r="16" spans="1:11" s="19" customFormat="1" ht="76.5">
      <c r="A16" s="30">
        <f t="shared" si="0"/>
      </c>
      <c r="B16" s="64" t="s">
        <v>112</v>
      </c>
      <c r="C16" s="64"/>
      <c r="D16" s="111" t="s">
        <v>140</v>
      </c>
      <c r="E16" s="32">
        <v>1</v>
      </c>
      <c r="F16" s="31"/>
      <c r="G16" s="32"/>
      <c r="H16" s="50">
        <v>0.15</v>
      </c>
      <c r="I16" s="77">
        <f t="shared" si="1"/>
        <v>0.15</v>
      </c>
      <c r="J16" s="78"/>
      <c r="K16" s="163" t="s">
        <v>185</v>
      </c>
    </row>
    <row r="17" spans="1:11" s="19" customFormat="1" ht="12.75">
      <c r="A17" s="65"/>
      <c r="B17" s="66"/>
      <c r="C17" s="66"/>
      <c r="D17" s="59"/>
      <c r="E17" s="33"/>
      <c r="F17" s="33"/>
      <c r="G17" s="33"/>
      <c r="H17" s="50">
        <f>SUM(H10:H16)</f>
        <v>1</v>
      </c>
      <c r="I17" s="79">
        <f>SUM(I10:I16)</f>
        <v>0.625</v>
      </c>
      <c r="J17" s="78"/>
      <c r="K17" s="168"/>
    </row>
    <row r="18" spans="1:11" s="36" customFormat="1" ht="12.75">
      <c r="A18" s="34"/>
      <c r="B18" s="35"/>
      <c r="C18" s="35"/>
      <c r="D18" s="61"/>
      <c r="E18" s="34"/>
      <c r="F18" s="34"/>
      <c r="G18" s="34"/>
      <c r="H18" s="51"/>
      <c r="I18" s="80"/>
      <c r="J18" s="81"/>
      <c r="K18" s="168"/>
    </row>
    <row r="19" spans="1:11" s="29" customFormat="1" ht="15">
      <c r="A19" s="27" t="s">
        <v>28</v>
      </c>
      <c r="B19" s="184" t="s">
        <v>93</v>
      </c>
      <c r="C19" s="184"/>
      <c r="D19" s="185"/>
      <c r="E19" s="183"/>
      <c r="F19" s="183"/>
      <c r="G19" s="183"/>
      <c r="H19" s="183"/>
      <c r="I19" s="28">
        <v>0.1</v>
      </c>
      <c r="J19" s="76"/>
      <c r="K19" s="168"/>
    </row>
    <row r="20" spans="1:11" s="19" customFormat="1" ht="38.25">
      <c r="A20" s="30">
        <f aca="true" t="shared" si="2" ref="A20:A32">IF(NOT(COUNTBLANK(E20:G20)=2),"!","")</f>
      </c>
      <c r="B20" s="64" t="s">
        <v>29</v>
      </c>
      <c r="C20" s="64"/>
      <c r="D20" s="111" t="s">
        <v>94</v>
      </c>
      <c r="E20" s="32">
        <v>1</v>
      </c>
      <c r="F20" s="31"/>
      <c r="G20" s="32"/>
      <c r="H20" s="50">
        <v>0.1</v>
      </c>
      <c r="I20" s="77">
        <f aca="true" t="shared" si="3" ref="I20:I32">IF(ISBLANK($E20),IF(ISBLANK($F20),0,$F$6),$E$6)*$H20</f>
        <v>0.1</v>
      </c>
      <c r="J20" s="78"/>
      <c r="K20" s="163" t="s">
        <v>221</v>
      </c>
    </row>
    <row r="21" spans="1:11" s="19" customFormat="1" ht="89.25">
      <c r="A21" s="30">
        <f t="shared" si="2"/>
      </c>
      <c r="B21" s="64" t="s">
        <v>30</v>
      </c>
      <c r="C21" s="64"/>
      <c r="D21" s="114" t="s">
        <v>165</v>
      </c>
      <c r="E21" s="32">
        <v>1</v>
      </c>
      <c r="F21" s="31"/>
      <c r="G21" s="32"/>
      <c r="H21" s="50">
        <v>0.1</v>
      </c>
      <c r="I21" s="77">
        <f t="shared" si="3"/>
        <v>0.1</v>
      </c>
      <c r="J21" s="78"/>
      <c r="K21" s="163" t="s">
        <v>216</v>
      </c>
    </row>
    <row r="22" spans="1:11" s="19" customFormat="1" ht="45">
      <c r="A22" s="30">
        <f t="shared" si="2"/>
      </c>
      <c r="B22" s="64" t="s">
        <v>31</v>
      </c>
      <c r="C22" s="64"/>
      <c r="D22" s="114" t="s">
        <v>99</v>
      </c>
      <c r="E22" s="32">
        <v>1</v>
      </c>
      <c r="F22" s="31"/>
      <c r="G22" s="32"/>
      <c r="H22" s="50">
        <v>0.05</v>
      </c>
      <c r="I22" s="77">
        <f t="shared" si="3"/>
        <v>0.05</v>
      </c>
      <c r="J22" s="78"/>
      <c r="K22" s="163" t="s">
        <v>186</v>
      </c>
    </row>
    <row r="23" spans="1:11" s="19" customFormat="1" ht="25.5">
      <c r="A23" s="30">
        <f t="shared" si="2"/>
      </c>
      <c r="B23" s="64" t="s">
        <v>32</v>
      </c>
      <c r="C23" s="64"/>
      <c r="D23" s="114" t="s">
        <v>123</v>
      </c>
      <c r="E23" s="32"/>
      <c r="F23" s="31"/>
      <c r="G23" s="32">
        <v>0</v>
      </c>
      <c r="H23" s="50">
        <v>0.05</v>
      </c>
      <c r="I23" s="77">
        <f t="shared" si="3"/>
        <v>0</v>
      </c>
      <c r="J23" s="78"/>
      <c r="K23" s="163" t="s">
        <v>211</v>
      </c>
    </row>
    <row r="24" spans="1:11" s="19" customFormat="1" ht="67.5">
      <c r="A24" s="30">
        <f t="shared" si="2"/>
      </c>
      <c r="B24" s="64" t="s">
        <v>33</v>
      </c>
      <c r="C24" s="64"/>
      <c r="D24" s="111" t="s">
        <v>157</v>
      </c>
      <c r="E24" s="32">
        <v>1</v>
      </c>
      <c r="F24" s="31"/>
      <c r="G24" s="32"/>
      <c r="H24" s="50">
        <v>0.1</v>
      </c>
      <c r="I24" s="77">
        <f t="shared" si="3"/>
        <v>0.1</v>
      </c>
      <c r="J24" s="78"/>
      <c r="K24" s="163" t="s">
        <v>187</v>
      </c>
    </row>
    <row r="25" spans="1:11" s="19" customFormat="1" ht="38.25">
      <c r="A25" s="30">
        <f t="shared" si="2"/>
      </c>
      <c r="B25" s="64" t="s">
        <v>34</v>
      </c>
      <c r="C25" s="64"/>
      <c r="D25" s="114" t="s">
        <v>166</v>
      </c>
      <c r="E25" s="32">
        <v>1</v>
      </c>
      <c r="F25" s="31"/>
      <c r="G25" s="32"/>
      <c r="H25" s="50">
        <v>0.1</v>
      </c>
      <c r="I25" s="77">
        <f t="shared" si="3"/>
        <v>0.1</v>
      </c>
      <c r="J25" s="78"/>
      <c r="K25" s="163" t="s">
        <v>188</v>
      </c>
    </row>
    <row r="26" spans="1:11" s="19" customFormat="1" ht="51">
      <c r="A26" s="30">
        <f t="shared" si="2"/>
      </c>
      <c r="B26" s="64" t="s">
        <v>35</v>
      </c>
      <c r="C26" s="64"/>
      <c r="D26" s="111" t="s">
        <v>158</v>
      </c>
      <c r="E26" s="32">
        <v>1</v>
      </c>
      <c r="F26" s="31"/>
      <c r="G26" s="32"/>
      <c r="H26" s="50">
        <v>0.1</v>
      </c>
      <c r="I26" s="77">
        <f t="shared" si="3"/>
        <v>0.1</v>
      </c>
      <c r="J26" s="78"/>
      <c r="K26" s="163" t="s">
        <v>189</v>
      </c>
    </row>
    <row r="27" spans="1:11" s="19" customFormat="1" ht="76.5">
      <c r="A27" s="30">
        <f t="shared" si="2"/>
      </c>
      <c r="B27" s="64" t="s">
        <v>36</v>
      </c>
      <c r="C27" s="64"/>
      <c r="D27" s="111" t="s">
        <v>159</v>
      </c>
      <c r="E27" s="32"/>
      <c r="F27" s="31"/>
      <c r="G27" s="32">
        <v>0</v>
      </c>
      <c r="H27" s="50">
        <v>0.1</v>
      </c>
      <c r="I27" s="77">
        <f t="shared" si="3"/>
        <v>0</v>
      </c>
      <c r="J27" s="78"/>
      <c r="K27" s="163" t="s">
        <v>190</v>
      </c>
    </row>
    <row r="28" spans="1:11" s="19" customFormat="1" ht="25.5">
      <c r="A28" s="30">
        <f t="shared" si="2"/>
      </c>
      <c r="B28" s="64" t="s">
        <v>127</v>
      </c>
      <c r="C28" s="64"/>
      <c r="D28" s="111" t="s">
        <v>100</v>
      </c>
      <c r="E28" s="32">
        <v>1</v>
      </c>
      <c r="F28" s="31"/>
      <c r="G28" s="32"/>
      <c r="H28" s="50">
        <v>0.05</v>
      </c>
      <c r="I28" s="77">
        <f t="shared" si="3"/>
        <v>0.05</v>
      </c>
      <c r="J28" s="78"/>
      <c r="K28" s="163" t="s">
        <v>191</v>
      </c>
    </row>
    <row r="29" spans="1:11" s="19" customFormat="1" ht="102">
      <c r="A29" s="30">
        <f t="shared" si="2"/>
      </c>
      <c r="B29" s="64" t="s">
        <v>38</v>
      </c>
      <c r="C29" s="64"/>
      <c r="D29" s="111" t="s">
        <v>160</v>
      </c>
      <c r="E29" s="32"/>
      <c r="F29" s="31"/>
      <c r="G29" s="32">
        <v>0</v>
      </c>
      <c r="H29" s="50">
        <v>0.05</v>
      </c>
      <c r="I29" s="77">
        <f t="shared" si="3"/>
        <v>0</v>
      </c>
      <c r="J29" s="78"/>
      <c r="K29" s="163" t="s">
        <v>192</v>
      </c>
    </row>
    <row r="30" spans="1:11" s="19" customFormat="1" ht="25.5">
      <c r="A30" s="30">
        <f t="shared" si="2"/>
      </c>
      <c r="B30" s="64" t="s">
        <v>103</v>
      </c>
      <c r="C30" s="64"/>
      <c r="D30" s="114" t="s">
        <v>37</v>
      </c>
      <c r="E30" s="32"/>
      <c r="F30" s="31"/>
      <c r="G30" s="32">
        <v>0</v>
      </c>
      <c r="H30" s="50">
        <v>0.05</v>
      </c>
      <c r="I30" s="77">
        <f t="shared" si="3"/>
        <v>0</v>
      </c>
      <c r="J30" s="78"/>
      <c r="K30" s="163" t="s">
        <v>193</v>
      </c>
    </row>
    <row r="31" spans="1:11" s="19" customFormat="1" ht="89.25">
      <c r="A31" s="30">
        <f t="shared" si="2"/>
      </c>
      <c r="B31" s="64" t="s">
        <v>126</v>
      </c>
      <c r="C31" s="64"/>
      <c r="D31" s="111" t="s">
        <v>167</v>
      </c>
      <c r="E31" s="32">
        <v>1</v>
      </c>
      <c r="F31" s="31"/>
      <c r="G31" s="32"/>
      <c r="H31" s="50">
        <v>0.1</v>
      </c>
      <c r="I31" s="77">
        <f t="shared" si="3"/>
        <v>0.1</v>
      </c>
      <c r="J31" s="78"/>
      <c r="K31" s="163" t="s">
        <v>194</v>
      </c>
    </row>
    <row r="32" spans="1:11" s="19" customFormat="1" ht="67.5">
      <c r="A32" s="30">
        <f t="shared" si="2"/>
      </c>
      <c r="B32" s="64" t="s">
        <v>128</v>
      </c>
      <c r="C32" s="64"/>
      <c r="D32" s="114" t="s">
        <v>124</v>
      </c>
      <c r="E32" s="32">
        <v>1</v>
      </c>
      <c r="F32" s="31"/>
      <c r="G32" s="32"/>
      <c r="H32" s="50">
        <v>0.05</v>
      </c>
      <c r="I32" s="77">
        <f t="shared" si="3"/>
        <v>0.05</v>
      </c>
      <c r="J32" s="78"/>
      <c r="K32" s="163" t="s">
        <v>217</v>
      </c>
    </row>
    <row r="33" spans="1:11" s="19" customFormat="1" ht="26.25" customHeight="1">
      <c r="A33" s="65"/>
      <c r="B33" s="66"/>
      <c r="C33" s="66"/>
      <c r="D33" s="61"/>
      <c r="E33" s="33"/>
      <c r="F33" s="33"/>
      <c r="G33" s="33"/>
      <c r="H33" s="50">
        <f>SUM(H20:H32)</f>
        <v>1</v>
      </c>
      <c r="I33" s="79">
        <f>SUM(I20:I32)</f>
        <v>0.75</v>
      </c>
      <c r="J33" s="86"/>
      <c r="K33" s="168"/>
    </row>
    <row r="34" spans="1:11" s="36" customFormat="1" ht="12.75">
      <c r="A34" s="61"/>
      <c r="B34" s="66"/>
      <c r="C34" s="66"/>
      <c r="D34" s="61"/>
      <c r="E34" s="37"/>
      <c r="F34" s="37"/>
      <c r="G34" s="37"/>
      <c r="H34" s="54"/>
      <c r="I34" s="82"/>
      <c r="J34" s="82"/>
      <c r="K34" s="168"/>
    </row>
    <row r="35" spans="1:11" s="38" customFormat="1" ht="15">
      <c r="A35" s="38" t="s">
        <v>39</v>
      </c>
      <c r="B35" s="186" t="s">
        <v>85</v>
      </c>
      <c r="C35" s="186"/>
      <c r="D35" s="186"/>
      <c r="E35" s="186"/>
      <c r="F35" s="186"/>
      <c r="G35" s="186"/>
      <c r="H35" s="186"/>
      <c r="I35" s="39">
        <v>0.1</v>
      </c>
      <c r="J35" s="76"/>
      <c r="K35" s="168"/>
    </row>
    <row r="36" spans="1:11" s="19" customFormat="1" ht="67.5">
      <c r="A36" s="30">
        <f>IF(NOT(COUNTBLANK(E36:G36)=2),"!","")</f>
      </c>
      <c r="B36" s="64" t="s">
        <v>40</v>
      </c>
      <c r="C36" s="64"/>
      <c r="D36" s="111" t="s">
        <v>125</v>
      </c>
      <c r="E36" s="32">
        <v>1</v>
      </c>
      <c r="F36" s="31"/>
      <c r="G36" s="31"/>
      <c r="H36" s="50">
        <v>0.2</v>
      </c>
      <c r="I36" s="77">
        <f>IF(ISBLANK($E36),IF(ISBLANK($F36),0,$F$6),$E$6)*$H36</f>
        <v>0.2</v>
      </c>
      <c r="J36" s="78"/>
      <c r="K36" s="163" t="s">
        <v>222</v>
      </c>
    </row>
    <row r="37" spans="1:11" s="19" customFormat="1" ht="102">
      <c r="A37" s="30">
        <f>IF(NOT(COUNTBLANK(E37:G37)=2),"!","")</f>
      </c>
      <c r="B37" s="64" t="s">
        <v>41</v>
      </c>
      <c r="C37" s="64"/>
      <c r="D37" s="111" t="s">
        <v>154</v>
      </c>
      <c r="E37" s="32">
        <v>1</v>
      </c>
      <c r="F37" s="31"/>
      <c r="G37" s="31"/>
      <c r="H37" s="50">
        <v>0.2</v>
      </c>
      <c r="I37" s="77">
        <f>IF(ISBLANK($E37),IF(ISBLANK($F37),0,$F$6),$E$6)*$H37</f>
        <v>0.2</v>
      </c>
      <c r="J37" s="78"/>
      <c r="K37" s="169" t="s">
        <v>214</v>
      </c>
    </row>
    <row r="38" spans="1:11" s="19" customFormat="1" ht="114" customHeight="1">
      <c r="A38" s="30">
        <f>IF(NOT(COUNTBLANK(E38:G38)=2),"!","")</f>
      </c>
      <c r="B38" s="64" t="s">
        <v>42</v>
      </c>
      <c r="C38" s="64"/>
      <c r="D38" s="111" t="s">
        <v>155</v>
      </c>
      <c r="E38" s="32">
        <v>1</v>
      </c>
      <c r="F38" s="31"/>
      <c r="G38" s="31"/>
      <c r="H38" s="50">
        <v>0.2</v>
      </c>
      <c r="I38" s="77">
        <f>IF(ISBLANK($E38),IF(ISBLANK($F38),0,$F$6),$E$6)*$H38</f>
        <v>0.2</v>
      </c>
      <c r="J38" s="78"/>
      <c r="K38" s="178" t="s">
        <v>223</v>
      </c>
    </row>
    <row r="39" spans="1:11" s="19" customFormat="1" ht="123.75">
      <c r="A39" s="30">
        <f>IF(NOT(COUNTBLANK(E39:G39)=2),"!","")</f>
      </c>
      <c r="B39" s="64" t="s">
        <v>43</v>
      </c>
      <c r="C39" s="64"/>
      <c r="D39" s="114" t="s">
        <v>95</v>
      </c>
      <c r="E39" s="32">
        <v>1</v>
      </c>
      <c r="F39" s="31"/>
      <c r="G39" s="31"/>
      <c r="H39" s="50">
        <v>0.2</v>
      </c>
      <c r="I39" s="77">
        <f>IF(ISBLANK($E39),IF(ISBLANK($F39),0,$F$6),$E$6)*$H39</f>
        <v>0.2</v>
      </c>
      <c r="J39" s="78"/>
      <c r="K39" s="163" t="s">
        <v>218</v>
      </c>
    </row>
    <row r="40" spans="1:11" s="19" customFormat="1" ht="112.5">
      <c r="A40" s="30">
        <f>IF(NOT(COUNTBLANK(E40:G40)=2),"!","")</f>
      </c>
      <c r="B40" s="64" t="s">
        <v>44</v>
      </c>
      <c r="C40" s="64"/>
      <c r="D40" s="111" t="s">
        <v>156</v>
      </c>
      <c r="E40" s="32">
        <v>1</v>
      </c>
      <c r="F40" s="31"/>
      <c r="G40" s="31"/>
      <c r="H40" s="50">
        <v>0.2</v>
      </c>
      <c r="I40" s="77">
        <f>IF(ISBLANK($E40),IF(ISBLANK($F40),0,$F$6),$E$6)*$H40</f>
        <v>0.2</v>
      </c>
      <c r="J40" s="78"/>
      <c r="K40" s="178" t="s">
        <v>224</v>
      </c>
    </row>
    <row r="41" spans="2:11" s="17" customFormat="1" ht="12.75">
      <c r="B41" s="40"/>
      <c r="C41" s="40"/>
      <c r="E41" s="34"/>
      <c r="F41" s="34"/>
      <c r="G41" s="34"/>
      <c r="H41" s="50">
        <f>SUM(H36:H40)</f>
        <v>1</v>
      </c>
      <c r="I41" s="79">
        <f>SUM(I36:I40)</f>
        <v>1</v>
      </c>
      <c r="J41" s="83"/>
      <c r="K41" s="168"/>
    </row>
    <row r="42" spans="1:11" s="41" customFormat="1" ht="15">
      <c r="A42" s="27" t="s">
        <v>45</v>
      </c>
      <c r="B42" s="184" t="s">
        <v>92</v>
      </c>
      <c r="C42" s="184"/>
      <c r="D42" s="185"/>
      <c r="E42" s="183"/>
      <c r="F42" s="183"/>
      <c r="G42" s="183"/>
      <c r="H42" s="183"/>
      <c r="I42" s="28">
        <v>0.2</v>
      </c>
      <c r="J42" s="84"/>
      <c r="K42" s="168"/>
    </row>
    <row r="43" spans="1:11" s="19" customFormat="1" ht="338.25" customHeight="1">
      <c r="A43" s="30">
        <f>IF(NOT(COUNTBLANK(E43:G43)=2),"!","")</f>
      </c>
      <c r="B43" s="64" t="s">
        <v>46</v>
      </c>
      <c r="C43" s="64"/>
      <c r="D43" s="111" t="s">
        <v>47</v>
      </c>
      <c r="E43" s="32">
        <v>1</v>
      </c>
      <c r="F43" s="31"/>
      <c r="G43" s="31"/>
      <c r="H43" s="50">
        <v>0.25</v>
      </c>
      <c r="I43" s="77">
        <f>IF(ISBLANK($E43),IF(ISBLANK($F43),0,$F$6),$E$6)*$H43</f>
        <v>0.25</v>
      </c>
      <c r="J43" s="78"/>
      <c r="K43" s="166" t="s">
        <v>226</v>
      </c>
    </row>
    <row r="44" spans="1:11" s="19" customFormat="1" ht="78.75">
      <c r="A44" s="30">
        <f>IF(NOT(COUNTBLANK(E44:G44)=2),"!","")</f>
      </c>
      <c r="B44" s="64" t="s">
        <v>48</v>
      </c>
      <c r="C44" s="67"/>
      <c r="D44" s="111" t="s">
        <v>49</v>
      </c>
      <c r="E44" s="32">
        <v>1</v>
      </c>
      <c r="F44" s="31"/>
      <c r="G44" s="31"/>
      <c r="H44" s="50">
        <v>0.25</v>
      </c>
      <c r="I44" s="77">
        <f>IF(ISBLANK($E44),IF(ISBLANK($F44),0,$F$6),$E$6)*$H44</f>
        <v>0.25</v>
      </c>
      <c r="J44" s="78"/>
      <c r="K44" s="164" t="s">
        <v>202</v>
      </c>
    </row>
    <row r="45" spans="1:11" s="19" customFormat="1" ht="236.25">
      <c r="A45" s="30">
        <f>IF(NOT(COUNTBLANK(E45:G45)=2),"!","")</f>
      </c>
      <c r="B45" s="64" t="s">
        <v>50</v>
      </c>
      <c r="C45" s="67"/>
      <c r="D45" s="111" t="s">
        <v>51</v>
      </c>
      <c r="E45" s="32">
        <v>1</v>
      </c>
      <c r="F45" s="31"/>
      <c r="G45" s="31"/>
      <c r="H45" s="50">
        <v>0.25</v>
      </c>
      <c r="I45" s="77">
        <f>IF(ISBLANK($E45),IF(ISBLANK($F45),0,$F$6),$E$6)*$H45</f>
        <v>0.25</v>
      </c>
      <c r="J45" s="78"/>
      <c r="K45" s="166" t="s">
        <v>212</v>
      </c>
    </row>
    <row r="46" spans="1:11" s="19" customFormat="1" ht="38.25">
      <c r="A46" s="30">
        <f>IF(NOT(COUNTBLANK(E46:G46)=2),"!","")</f>
      </c>
      <c r="B46" s="64" t="s">
        <v>52</v>
      </c>
      <c r="C46" s="64"/>
      <c r="D46" s="111" t="s">
        <v>153</v>
      </c>
      <c r="E46" s="32">
        <v>1</v>
      </c>
      <c r="F46" s="31"/>
      <c r="G46" s="31"/>
      <c r="H46" s="50">
        <v>0.25</v>
      </c>
      <c r="I46" s="77">
        <f>IF(ISBLANK($E46),IF(ISBLANK($F46),0,$F$6),$E$6)*$H46</f>
        <v>0.25</v>
      </c>
      <c r="J46" s="78"/>
      <c r="K46" s="180" t="s">
        <v>219</v>
      </c>
    </row>
    <row r="47" spans="1:11" s="36" customFormat="1" ht="12.75">
      <c r="A47" s="68"/>
      <c r="B47" s="69"/>
      <c r="C47" s="70"/>
      <c r="D47" s="42"/>
      <c r="E47" s="43"/>
      <c r="F47" s="43"/>
      <c r="G47" s="43"/>
      <c r="H47" s="50">
        <f>SUM(H43:H46)</f>
        <v>1</v>
      </c>
      <c r="I47" s="79">
        <f>SUM(I43:I46)</f>
        <v>1</v>
      </c>
      <c r="J47" s="44"/>
      <c r="K47" s="168"/>
    </row>
    <row r="48" spans="1:11" s="29" customFormat="1" ht="15">
      <c r="A48" s="27" t="s">
        <v>53</v>
      </c>
      <c r="B48" s="184" t="s">
        <v>84</v>
      </c>
      <c r="C48" s="184"/>
      <c r="D48" s="184"/>
      <c r="E48" s="183"/>
      <c r="F48" s="183"/>
      <c r="G48" s="183"/>
      <c r="H48" s="183"/>
      <c r="I48" s="28">
        <v>0.2</v>
      </c>
      <c r="J48" s="76"/>
      <c r="K48" s="168"/>
    </row>
    <row r="49" spans="1:11" s="19" customFormat="1" ht="99" customHeight="1">
      <c r="A49" s="30">
        <f aca="true" t="shared" si="4" ref="A49:A57">IF(NOT(COUNTBLANK(E49:G49)=2),"!","")</f>
      </c>
      <c r="B49" s="71" t="s">
        <v>54</v>
      </c>
      <c r="C49" s="64"/>
      <c r="D49" s="111" t="s">
        <v>101</v>
      </c>
      <c r="E49" s="31">
        <v>1</v>
      </c>
      <c r="F49" s="31"/>
      <c r="G49" s="32"/>
      <c r="H49" s="52">
        <v>0.1</v>
      </c>
      <c r="I49" s="77">
        <f aca="true" t="shared" si="5" ref="I49:I57">IF(ISBLANK($E49),IF(ISBLANK($F49),0,$F$6),$E$6)*$H49</f>
        <v>0.1</v>
      </c>
      <c r="J49" s="78"/>
      <c r="K49" s="166" t="s">
        <v>195</v>
      </c>
    </row>
    <row r="50" spans="1:11" s="19" customFormat="1" ht="209.25" customHeight="1">
      <c r="A50" s="30">
        <f t="shared" si="4"/>
      </c>
      <c r="B50" s="71" t="s">
        <v>55</v>
      </c>
      <c r="C50" s="64"/>
      <c r="D50" s="111" t="s">
        <v>148</v>
      </c>
      <c r="E50" s="31">
        <v>1</v>
      </c>
      <c r="F50" s="31"/>
      <c r="G50" s="32"/>
      <c r="H50" s="50">
        <v>0.15</v>
      </c>
      <c r="I50" s="77">
        <f t="shared" si="5"/>
        <v>0.15</v>
      </c>
      <c r="J50" s="78"/>
      <c r="K50" s="170" t="s">
        <v>227</v>
      </c>
    </row>
    <row r="51" spans="1:11" s="19" customFormat="1" ht="51">
      <c r="A51" s="30">
        <f t="shared" si="4"/>
      </c>
      <c r="B51" s="71" t="s">
        <v>56</v>
      </c>
      <c r="C51" s="64"/>
      <c r="D51" s="111" t="s">
        <v>57</v>
      </c>
      <c r="E51" s="31">
        <v>1</v>
      </c>
      <c r="F51" s="31"/>
      <c r="G51" s="32"/>
      <c r="H51" s="50">
        <v>0.1</v>
      </c>
      <c r="I51" s="77">
        <f t="shared" si="5"/>
        <v>0.1</v>
      </c>
      <c r="J51" s="78"/>
      <c r="K51" s="164" t="s">
        <v>172</v>
      </c>
    </row>
    <row r="52" spans="1:11" s="19" customFormat="1" ht="101.25">
      <c r="A52" s="30">
        <f t="shared" si="4"/>
      </c>
      <c r="B52" s="71" t="s">
        <v>58</v>
      </c>
      <c r="C52" s="64"/>
      <c r="D52" s="111" t="s">
        <v>149</v>
      </c>
      <c r="E52" s="31">
        <v>1</v>
      </c>
      <c r="F52" s="31"/>
      <c r="G52" s="32"/>
      <c r="H52" s="50">
        <v>0.1</v>
      </c>
      <c r="I52" s="77">
        <f t="shared" si="5"/>
        <v>0.1</v>
      </c>
      <c r="J52" s="78"/>
      <c r="K52" s="166" t="s">
        <v>213</v>
      </c>
    </row>
    <row r="53" spans="1:11" s="19" customFormat="1" ht="132" customHeight="1">
      <c r="A53" s="30">
        <f t="shared" si="4"/>
      </c>
      <c r="B53" s="71" t="s">
        <v>59</v>
      </c>
      <c r="C53" s="64"/>
      <c r="D53" s="114" t="s">
        <v>150</v>
      </c>
      <c r="E53" s="31">
        <v>1</v>
      </c>
      <c r="F53" s="31"/>
      <c r="G53" s="31"/>
      <c r="H53" s="50">
        <v>0.1</v>
      </c>
      <c r="I53" s="77">
        <f t="shared" si="5"/>
        <v>0.1</v>
      </c>
      <c r="J53" s="78"/>
      <c r="K53" s="164" t="s">
        <v>173</v>
      </c>
    </row>
    <row r="54" spans="1:11" s="19" customFormat="1" ht="63.75">
      <c r="A54" s="30">
        <f t="shared" si="4"/>
      </c>
      <c r="B54" s="71" t="s">
        <v>60</v>
      </c>
      <c r="C54" s="64"/>
      <c r="D54" s="114" t="s">
        <v>151</v>
      </c>
      <c r="E54" s="31">
        <v>1</v>
      </c>
      <c r="F54" s="31"/>
      <c r="G54" s="31"/>
      <c r="H54" s="50">
        <v>0.1</v>
      </c>
      <c r="I54" s="77">
        <f t="shared" si="5"/>
        <v>0.1</v>
      </c>
      <c r="J54" s="78"/>
      <c r="K54" s="170" t="s">
        <v>203</v>
      </c>
    </row>
    <row r="55" spans="1:11" s="19" customFormat="1" ht="90" customHeight="1">
      <c r="A55" s="30">
        <f t="shared" si="4"/>
      </c>
      <c r="B55" s="71" t="s">
        <v>61</v>
      </c>
      <c r="C55" s="64"/>
      <c r="D55" s="114" t="s">
        <v>161</v>
      </c>
      <c r="E55" s="31">
        <v>1</v>
      </c>
      <c r="F55" s="31"/>
      <c r="G55" s="31"/>
      <c r="H55" s="50">
        <v>0.1</v>
      </c>
      <c r="I55" s="77">
        <f t="shared" si="5"/>
        <v>0.1</v>
      </c>
      <c r="J55" s="78"/>
      <c r="K55" s="166" t="s">
        <v>196</v>
      </c>
    </row>
    <row r="56" spans="1:11" s="19" customFormat="1" ht="112.5">
      <c r="A56" s="30">
        <f t="shared" si="4"/>
      </c>
      <c r="B56" s="71" t="s">
        <v>62</v>
      </c>
      <c r="C56" s="64"/>
      <c r="D56" s="114" t="s">
        <v>152</v>
      </c>
      <c r="E56" s="31">
        <v>1</v>
      </c>
      <c r="F56" s="31"/>
      <c r="G56" s="31"/>
      <c r="H56" s="50">
        <v>0.15</v>
      </c>
      <c r="I56" s="77">
        <f t="shared" si="5"/>
        <v>0.15</v>
      </c>
      <c r="J56" s="78"/>
      <c r="K56" s="164" t="s">
        <v>174</v>
      </c>
    </row>
    <row r="57" spans="1:11" s="19" customFormat="1" ht="67.5">
      <c r="A57" s="30">
        <f t="shared" si="4"/>
      </c>
      <c r="B57" s="71" t="s">
        <v>63</v>
      </c>
      <c r="C57" s="64"/>
      <c r="D57" s="114" t="s">
        <v>162</v>
      </c>
      <c r="E57" s="32">
        <v>1</v>
      </c>
      <c r="F57" s="31"/>
      <c r="G57" s="31"/>
      <c r="H57" s="50">
        <v>0.1</v>
      </c>
      <c r="I57" s="77">
        <f t="shared" si="5"/>
        <v>0.1</v>
      </c>
      <c r="J57" s="78"/>
      <c r="K57" s="171" t="s">
        <v>225</v>
      </c>
    </row>
    <row r="58" spans="1:11" s="19" customFormat="1" ht="12.75">
      <c r="A58" s="65"/>
      <c r="B58" s="72"/>
      <c r="C58" s="66"/>
      <c r="D58" s="60"/>
      <c r="E58" s="33"/>
      <c r="F58" s="33"/>
      <c r="G58" s="33"/>
      <c r="H58" s="50">
        <f>SUM(H49:H57)</f>
        <v>0.9999999999999999</v>
      </c>
      <c r="I58" s="79">
        <f>SUM(I49:I57)</f>
        <v>0.9999999999999999</v>
      </c>
      <c r="J58" s="78"/>
      <c r="K58" s="168"/>
    </row>
    <row r="59" spans="1:11" s="9" customFormat="1" ht="12" customHeight="1">
      <c r="A59" s="56"/>
      <c r="B59" s="56"/>
      <c r="C59" s="56"/>
      <c r="D59" s="56"/>
      <c r="E59" s="37"/>
      <c r="F59" s="37"/>
      <c r="G59" s="37"/>
      <c r="H59" s="51"/>
      <c r="I59" s="85"/>
      <c r="J59" s="86"/>
      <c r="K59" s="168"/>
    </row>
    <row r="60" spans="1:11" s="9" customFormat="1" ht="12.75" hidden="1">
      <c r="A60" s="61"/>
      <c r="B60" s="56"/>
      <c r="C60" s="56"/>
      <c r="D60" s="56"/>
      <c r="E60" s="37"/>
      <c r="F60" s="37"/>
      <c r="G60" s="37"/>
      <c r="H60" s="51"/>
      <c r="I60" s="85"/>
      <c r="J60" s="86"/>
      <c r="K60" s="168"/>
    </row>
    <row r="61" spans="2:11" s="17" customFormat="1" ht="12.75">
      <c r="B61" s="46"/>
      <c r="C61" s="46"/>
      <c r="E61" s="34"/>
      <c r="F61" s="34"/>
      <c r="G61" s="34"/>
      <c r="H61" s="51"/>
      <c r="I61" s="85"/>
      <c r="J61" s="83"/>
      <c r="K61" s="168"/>
    </row>
    <row r="62" spans="1:11" s="29" customFormat="1" ht="18" customHeight="1">
      <c r="A62" s="27" t="s">
        <v>64</v>
      </c>
      <c r="B62" s="184" t="s">
        <v>89</v>
      </c>
      <c r="C62" s="184"/>
      <c r="D62" s="184"/>
      <c r="E62" s="183"/>
      <c r="F62" s="183"/>
      <c r="G62" s="183"/>
      <c r="H62" s="183"/>
      <c r="I62" s="28">
        <v>0.2</v>
      </c>
      <c r="J62" s="76"/>
      <c r="K62" s="168"/>
    </row>
    <row r="63" spans="1:11" s="29" customFormat="1" ht="101.25">
      <c r="A63" s="30">
        <f aca="true" t="shared" si="6" ref="A63:A72">IF(NOT(COUNTBLANK(E63:G63)=2),"!","")</f>
      </c>
      <c r="B63" s="64" t="s">
        <v>65</v>
      </c>
      <c r="C63" s="105"/>
      <c r="D63" s="111" t="s">
        <v>135</v>
      </c>
      <c r="E63" s="31">
        <v>1</v>
      </c>
      <c r="F63" s="31"/>
      <c r="G63" s="32"/>
      <c r="H63" s="50">
        <v>0.1</v>
      </c>
      <c r="I63" s="77">
        <f aca="true" t="shared" si="7" ref="I63:I72">IF(ISBLANK($E63),IF(ISBLANK($F63),0,$F$6),$E$6)*$H63</f>
        <v>0.1</v>
      </c>
      <c r="J63" s="76"/>
      <c r="K63" s="164" t="s">
        <v>209</v>
      </c>
    </row>
    <row r="64" spans="1:11" s="19" customFormat="1" ht="114.75">
      <c r="A64" s="30">
        <f t="shared" si="6"/>
      </c>
      <c r="B64" s="64" t="s">
        <v>66</v>
      </c>
      <c r="C64" s="64"/>
      <c r="D64" s="111" t="s">
        <v>144</v>
      </c>
      <c r="E64" s="31">
        <v>1</v>
      </c>
      <c r="F64" s="31"/>
      <c r="G64" s="32"/>
      <c r="H64" s="50">
        <v>0.1</v>
      </c>
      <c r="I64" s="77">
        <f t="shared" si="7"/>
        <v>0.1</v>
      </c>
      <c r="J64" s="78"/>
      <c r="K64" s="170" t="s">
        <v>208</v>
      </c>
    </row>
    <row r="65" spans="1:11" s="19" customFormat="1" ht="90">
      <c r="A65" s="30">
        <f t="shared" si="6"/>
      </c>
      <c r="B65" s="64" t="s">
        <v>67</v>
      </c>
      <c r="C65" s="64"/>
      <c r="D65" s="111" t="s">
        <v>96</v>
      </c>
      <c r="E65" s="31">
        <v>1</v>
      </c>
      <c r="F65" s="31"/>
      <c r="G65" s="32"/>
      <c r="H65" s="50">
        <v>0.05</v>
      </c>
      <c r="I65" s="77">
        <f t="shared" si="7"/>
        <v>0.05</v>
      </c>
      <c r="J65" s="78"/>
      <c r="K65" s="164" t="s">
        <v>175</v>
      </c>
    </row>
    <row r="66" spans="1:11" s="19" customFormat="1" ht="51">
      <c r="A66" s="30">
        <f t="shared" si="6"/>
      </c>
      <c r="B66" s="64" t="s">
        <v>68</v>
      </c>
      <c r="C66" s="64"/>
      <c r="D66" s="111" t="s">
        <v>139</v>
      </c>
      <c r="E66" s="31">
        <v>1</v>
      </c>
      <c r="F66" s="31"/>
      <c r="G66" s="32"/>
      <c r="H66" s="50">
        <v>0.1</v>
      </c>
      <c r="I66" s="77">
        <f t="shared" si="7"/>
        <v>0.1</v>
      </c>
      <c r="J66" s="78"/>
      <c r="K66" s="167" t="s">
        <v>197</v>
      </c>
    </row>
    <row r="67" spans="1:11" s="19" customFormat="1" ht="67.5">
      <c r="A67" s="30">
        <f t="shared" si="6"/>
      </c>
      <c r="B67" s="64" t="s">
        <v>69</v>
      </c>
      <c r="C67" s="64"/>
      <c r="D67" s="111" t="s">
        <v>145</v>
      </c>
      <c r="E67" s="31">
        <v>1</v>
      </c>
      <c r="F67" s="31"/>
      <c r="G67" s="32"/>
      <c r="H67" s="50">
        <v>0.1</v>
      </c>
      <c r="I67" s="77">
        <f t="shared" si="7"/>
        <v>0.1</v>
      </c>
      <c r="J67" s="78"/>
      <c r="K67" s="170" t="s">
        <v>176</v>
      </c>
    </row>
    <row r="68" spans="1:11" s="19" customFormat="1" ht="146.25">
      <c r="A68" s="30">
        <f t="shared" si="6"/>
      </c>
      <c r="B68" s="64" t="s">
        <v>70</v>
      </c>
      <c r="C68" s="56"/>
      <c r="D68" s="111" t="s">
        <v>146</v>
      </c>
      <c r="E68" s="31">
        <v>1</v>
      </c>
      <c r="F68" s="31"/>
      <c r="G68" s="32"/>
      <c r="H68" s="50">
        <v>0.15</v>
      </c>
      <c r="I68" s="77">
        <f t="shared" si="7"/>
        <v>0.15</v>
      </c>
      <c r="J68" s="78"/>
      <c r="K68" s="167" t="s">
        <v>177</v>
      </c>
    </row>
    <row r="69" spans="1:11" s="19" customFormat="1" ht="38.25">
      <c r="A69" s="30">
        <f t="shared" si="6"/>
      </c>
      <c r="B69" s="64" t="s">
        <v>71</v>
      </c>
      <c r="C69" s="56"/>
      <c r="D69" s="111" t="s">
        <v>147</v>
      </c>
      <c r="E69" s="31"/>
      <c r="F69" s="31">
        <v>0.5</v>
      </c>
      <c r="G69" s="32"/>
      <c r="H69" s="50">
        <v>0.15</v>
      </c>
      <c r="I69" s="77">
        <f t="shared" si="7"/>
        <v>0.075</v>
      </c>
      <c r="J69" s="78"/>
      <c r="K69" s="179" t="s">
        <v>210</v>
      </c>
    </row>
    <row r="70" spans="1:11" s="19" customFormat="1" ht="89.25">
      <c r="A70" s="30">
        <f t="shared" si="6"/>
      </c>
      <c r="B70" s="64" t="s">
        <v>73</v>
      </c>
      <c r="C70" s="64"/>
      <c r="D70" s="111" t="s">
        <v>72</v>
      </c>
      <c r="E70" s="31"/>
      <c r="F70" s="31">
        <v>0.5</v>
      </c>
      <c r="G70" s="32"/>
      <c r="H70" s="50">
        <v>0.1</v>
      </c>
      <c r="I70" s="77">
        <f t="shared" si="7"/>
        <v>0.05</v>
      </c>
      <c r="J70" s="78"/>
      <c r="K70" s="169" t="s">
        <v>205</v>
      </c>
    </row>
    <row r="71" spans="1:11" s="19" customFormat="1" ht="67.5">
      <c r="A71" s="30">
        <f t="shared" si="6"/>
      </c>
      <c r="B71" s="64" t="s">
        <v>129</v>
      </c>
      <c r="C71" s="64"/>
      <c r="D71" s="111" t="s">
        <v>97</v>
      </c>
      <c r="E71" s="31">
        <v>1</v>
      </c>
      <c r="F71" s="31"/>
      <c r="G71" s="32"/>
      <c r="H71" s="50">
        <v>0.1</v>
      </c>
      <c r="I71" s="77">
        <f t="shared" si="7"/>
        <v>0.1</v>
      </c>
      <c r="J71" s="78"/>
      <c r="K71" s="169" t="s">
        <v>207</v>
      </c>
    </row>
    <row r="72" spans="1:11" s="19" customFormat="1" ht="51">
      <c r="A72" s="30">
        <f t="shared" si="6"/>
      </c>
      <c r="B72" s="64" t="s">
        <v>130</v>
      </c>
      <c r="C72" s="66"/>
      <c r="D72" s="111" t="s">
        <v>113</v>
      </c>
      <c r="E72" s="31">
        <v>1</v>
      </c>
      <c r="F72" s="31"/>
      <c r="G72" s="32"/>
      <c r="H72" s="50">
        <v>0.05</v>
      </c>
      <c r="I72" s="77">
        <f t="shared" si="7"/>
        <v>0.05</v>
      </c>
      <c r="J72" s="78"/>
      <c r="K72" s="169" t="s">
        <v>204</v>
      </c>
    </row>
    <row r="73" spans="1:11" s="19" customFormat="1" ht="12.75">
      <c r="A73" s="65"/>
      <c r="B73" s="72"/>
      <c r="C73" s="66"/>
      <c r="D73" s="59"/>
      <c r="E73" s="33"/>
      <c r="F73" s="33"/>
      <c r="G73" s="33"/>
      <c r="H73" s="50">
        <f>SUM(H63:H72)</f>
        <v>1</v>
      </c>
      <c r="I73" s="79">
        <f>SUM(I63:I72)</f>
        <v>0.875</v>
      </c>
      <c r="J73" s="78"/>
      <c r="K73" s="168"/>
    </row>
    <row r="74" spans="1:11" s="92" customFormat="1" ht="28.5" customHeight="1">
      <c r="A74" s="89" t="s">
        <v>74</v>
      </c>
      <c r="B74" s="194" t="s">
        <v>104</v>
      </c>
      <c r="C74" s="194"/>
      <c r="D74" s="194"/>
      <c r="E74" s="194"/>
      <c r="F74" s="194"/>
      <c r="G74" s="194"/>
      <c r="H74" s="194"/>
      <c r="I74" s="90">
        <v>0.1</v>
      </c>
      <c r="J74" s="91"/>
      <c r="K74" s="168"/>
    </row>
    <row r="75" spans="1:11" s="19" customFormat="1" ht="101.25">
      <c r="A75" s="30">
        <f>IF(NOT(COUNTBLANK(E75:G75)=2),"!","")</f>
      </c>
      <c r="B75" s="64" t="s">
        <v>75</v>
      </c>
      <c r="C75" s="64"/>
      <c r="D75" s="111" t="s">
        <v>76</v>
      </c>
      <c r="E75" s="31">
        <v>1</v>
      </c>
      <c r="F75" s="31"/>
      <c r="G75" s="31"/>
      <c r="H75" s="50">
        <v>0.2</v>
      </c>
      <c r="I75" s="77">
        <f>IF(ISBLANK($E75),IF(ISBLANK($F75),0,$F$6),$E$6)*$H75</f>
        <v>0.2</v>
      </c>
      <c r="J75" s="78"/>
      <c r="K75" s="169" t="s">
        <v>228</v>
      </c>
    </row>
    <row r="76" spans="1:11" s="19" customFormat="1" ht="33.75">
      <c r="A76" s="30">
        <f>IF(NOT(COUNTBLANK(E76:G76)=2),"!","")</f>
      </c>
      <c r="B76" s="64" t="s">
        <v>77</v>
      </c>
      <c r="C76" s="64"/>
      <c r="D76" s="112" t="s">
        <v>78</v>
      </c>
      <c r="E76" s="32">
        <v>1</v>
      </c>
      <c r="F76" s="31"/>
      <c r="G76" s="31"/>
      <c r="H76" s="50">
        <v>0.2</v>
      </c>
      <c r="I76" s="77">
        <f>IF(ISBLANK($E76),IF(ISBLANK($F76),0,$F$6),$E$6)*$H76</f>
        <v>0.2</v>
      </c>
      <c r="J76" s="78"/>
      <c r="K76" s="169" t="s">
        <v>206</v>
      </c>
    </row>
    <row r="77" spans="1:11" s="19" customFormat="1" ht="51">
      <c r="A77" s="30">
        <f>IF(NOT(COUNTBLANK(E77:G77)=2),"!","")</f>
      </c>
      <c r="B77" s="64" t="s">
        <v>79</v>
      </c>
      <c r="C77" s="64"/>
      <c r="D77" s="112" t="s">
        <v>80</v>
      </c>
      <c r="E77" s="32">
        <v>1</v>
      </c>
      <c r="F77" s="31"/>
      <c r="G77" s="31"/>
      <c r="H77" s="50">
        <v>0.2</v>
      </c>
      <c r="I77" s="77">
        <f>IF(ISBLANK($E77),IF(ISBLANK($F77),0,$F$6),$E$6)*$H77</f>
        <v>0.2</v>
      </c>
      <c r="J77" s="78"/>
      <c r="K77" s="169" t="s">
        <v>178</v>
      </c>
    </row>
    <row r="78" spans="1:11" s="19" customFormat="1" ht="56.25">
      <c r="A78" s="30">
        <f>IF(NOT(COUNTBLANK(E78:G78)=2),"!","")</f>
      </c>
      <c r="B78" s="64" t="s">
        <v>115</v>
      </c>
      <c r="C78" s="66"/>
      <c r="D78" s="113" t="s">
        <v>141</v>
      </c>
      <c r="E78" s="32">
        <v>1</v>
      </c>
      <c r="F78" s="31"/>
      <c r="G78" s="31"/>
      <c r="H78" s="50">
        <v>0.2</v>
      </c>
      <c r="I78" s="77">
        <f>IF(ISBLANK($E78),IF(ISBLANK($F78),0,$F$6),$E$6)*$H78</f>
        <v>0.2</v>
      </c>
      <c r="J78" s="78"/>
      <c r="K78" s="169" t="s">
        <v>179</v>
      </c>
    </row>
    <row r="79" spans="1:11" s="36" customFormat="1" ht="63.75">
      <c r="A79" s="30">
        <f>IF(NOT(COUNTBLANK(E79:G79)=2),"!","")</f>
      </c>
      <c r="B79" s="64" t="s">
        <v>116</v>
      </c>
      <c r="C79" s="35"/>
      <c r="D79" s="112" t="s">
        <v>142</v>
      </c>
      <c r="E79" s="32">
        <v>1</v>
      </c>
      <c r="F79" s="31"/>
      <c r="G79" s="31"/>
      <c r="H79" s="50">
        <v>0.2</v>
      </c>
      <c r="I79" s="77">
        <f>IF(ISBLANK($E79),IF(ISBLANK($F79),0,$F$6),$E$6)*$H79</f>
        <v>0.2</v>
      </c>
      <c r="J79" s="81"/>
      <c r="K79" s="169" t="s">
        <v>178</v>
      </c>
    </row>
    <row r="80" spans="2:11" s="38" customFormat="1" ht="15">
      <c r="B80" s="185"/>
      <c r="C80" s="185"/>
      <c r="D80" s="185"/>
      <c r="E80" s="47"/>
      <c r="F80" s="47"/>
      <c r="G80" s="47"/>
      <c r="H80" s="50">
        <f>SUM(H75:H79)</f>
        <v>1</v>
      </c>
      <c r="I80" s="79">
        <f>SUM(I75:I79)</f>
        <v>1</v>
      </c>
      <c r="J80" s="76"/>
      <c r="K80" s="168"/>
    </row>
    <row r="81" spans="1:11" s="45" customFormat="1" ht="12.75">
      <c r="A81" s="65"/>
      <c r="B81" s="66"/>
      <c r="C81" s="66"/>
      <c r="D81" s="59"/>
      <c r="E81" s="33"/>
      <c r="F81" s="33"/>
      <c r="G81" s="33"/>
      <c r="H81" s="51"/>
      <c r="I81" s="87"/>
      <c r="J81" s="86"/>
      <c r="K81" s="168"/>
    </row>
    <row r="82" spans="1:11" s="45" customFormat="1" ht="15" customHeight="1">
      <c r="A82" s="194" t="s">
        <v>114</v>
      </c>
      <c r="B82" s="194"/>
      <c r="C82" s="194"/>
      <c r="D82" s="194"/>
      <c r="E82" s="194"/>
      <c r="F82" s="194"/>
      <c r="G82" s="194"/>
      <c r="H82" s="53"/>
      <c r="I82" s="90">
        <v>0.1</v>
      </c>
      <c r="J82" s="86"/>
      <c r="K82" s="168"/>
    </row>
    <row r="83" spans="1:11" s="45" customFormat="1" ht="63.75">
      <c r="A83" s="106">
        <f>IF(NOT(COUNTBLANK(E83:G83)=2),"!","")</f>
      </c>
      <c r="B83" s="107" t="s">
        <v>117</v>
      </c>
      <c r="C83" s="14"/>
      <c r="D83" s="111" t="s">
        <v>143</v>
      </c>
      <c r="E83" s="104">
        <v>1</v>
      </c>
      <c r="F83" s="104"/>
      <c r="G83" s="104"/>
      <c r="H83" s="50">
        <v>0.2</v>
      </c>
      <c r="I83" s="77">
        <f>IF(ISBLANK($E83),IF(ISBLANK($F83),0,$F$6),$E$6)*$H83</f>
        <v>0.2</v>
      </c>
      <c r="J83" s="86"/>
      <c r="K83" s="169" t="s">
        <v>198</v>
      </c>
    </row>
    <row r="84" spans="1:11" s="45" customFormat="1" ht="63.75">
      <c r="A84" s="106">
        <f>IF(NOT(COUNTBLANK(E84:G84)=2),"!","")</f>
      </c>
      <c r="B84" s="107" t="s">
        <v>118</v>
      </c>
      <c r="C84" s="14"/>
      <c r="D84" s="110" t="s">
        <v>168</v>
      </c>
      <c r="E84" s="104">
        <v>1</v>
      </c>
      <c r="F84" s="104"/>
      <c r="G84" s="104"/>
      <c r="H84" s="50">
        <v>0.2</v>
      </c>
      <c r="I84" s="77">
        <f>IF(ISBLANK($E84),IF(ISBLANK($F84),0,$F$6),$E$6)*$H84</f>
        <v>0.2</v>
      </c>
      <c r="J84" s="86"/>
      <c r="K84" s="172" t="s">
        <v>199</v>
      </c>
    </row>
    <row r="85" spans="1:11" s="45" customFormat="1" ht="56.25">
      <c r="A85" s="106">
        <f>IF(NOT(COUNTBLANK(E85:G85)=2),"!","")</f>
      </c>
      <c r="B85" s="107" t="s">
        <v>119</v>
      </c>
      <c r="C85" s="14"/>
      <c r="D85" s="110" t="s">
        <v>136</v>
      </c>
      <c r="E85" s="104">
        <v>1</v>
      </c>
      <c r="F85" s="104"/>
      <c r="G85" s="104"/>
      <c r="H85" s="50">
        <v>0.2</v>
      </c>
      <c r="I85" s="77">
        <f>IF(ISBLANK($E85),IF(ISBLANK($F85),0,$F$6),$E$6)*$H85</f>
        <v>0.2</v>
      </c>
      <c r="J85" s="86"/>
      <c r="K85" s="173" t="s">
        <v>200</v>
      </c>
    </row>
    <row r="86" spans="1:11" s="45" customFormat="1" ht="67.5">
      <c r="A86" s="106">
        <f>IF(NOT(COUNTBLANK(E86:G86)=2),"!","")</f>
      </c>
      <c r="B86" s="107" t="s">
        <v>120</v>
      </c>
      <c r="C86" s="14"/>
      <c r="D86" s="110" t="s">
        <v>137</v>
      </c>
      <c r="E86" s="104">
        <v>1</v>
      </c>
      <c r="F86" s="104"/>
      <c r="G86" s="104"/>
      <c r="H86" s="50">
        <v>0.2</v>
      </c>
      <c r="I86" s="77">
        <f>IF(ISBLANK($E86),IF(ISBLANK($F86),0,$F$6),$E$6)*$H86</f>
        <v>0.2</v>
      </c>
      <c r="J86" s="86"/>
      <c r="K86" s="171" t="s">
        <v>180</v>
      </c>
    </row>
    <row r="87" spans="1:11" s="45" customFormat="1" ht="51">
      <c r="A87" s="106">
        <f>IF(NOT(COUNTBLANK(E87:G87)=2),"!","")</f>
      </c>
      <c r="B87" s="107" t="s">
        <v>121</v>
      </c>
      <c r="C87" s="14"/>
      <c r="D87" s="110" t="s">
        <v>138</v>
      </c>
      <c r="E87" s="104">
        <v>1</v>
      </c>
      <c r="F87" s="104"/>
      <c r="G87" s="104"/>
      <c r="H87" s="50">
        <v>0.2</v>
      </c>
      <c r="I87" s="77">
        <f>IF(ISBLANK($E87),IF(ISBLANK($F87),0,$F$6),$E$6)*$H87</f>
        <v>0.2</v>
      </c>
      <c r="J87" s="86"/>
      <c r="K87" s="169" t="s">
        <v>181</v>
      </c>
    </row>
    <row r="88" spans="1:11" s="45" customFormat="1" ht="12.75">
      <c r="A88" s="65"/>
      <c r="B88" s="66"/>
      <c r="C88" s="66"/>
      <c r="D88" s="60"/>
      <c r="E88" s="33"/>
      <c r="F88" s="33"/>
      <c r="G88" s="33"/>
      <c r="H88" s="50">
        <f>SUM(H83:H87)</f>
        <v>1</v>
      </c>
      <c r="I88" s="79">
        <f>SUM(I83:I87)</f>
        <v>1</v>
      </c>
      <c r="J88" s="86"/>
      <c r="K88" s="165"/>
    </row>
    <row r="89" spans="1:11" s="36" customFormat="1" ht="12.75">
      <c r="A89" s="61"/>
      <c r="B89" s="66"/>
      <c r="C89" s="66"/>
      <c r="D89" s="61"/>
      <c r="E89" s="37"/>
      <c r="F89" s="37"/>
      <c r="G89" s="37"/>
      <c r="H89" s="51"/>
      <c r="I89" s="85"/>
      <c r="J89" s="44"/>
      <c r="K89" s="165"/>
    </row>
  </sheetData>
  <sheetProtection selectLockedCells="1" selectUnlockedCells="1"/>
  <mergeCells count="20">
    <mergeCell ref="A82:G82"/>
    <mergeCell ref="B80:D80"/>
    <mergeCell ref="B48:D48"/>
    <mergeCell ref="E48:H48"/>
    <mergeCell ref="B62:D62"/>
    <mergeCell ref="E62:H62"/>
    <mergeCell ref="B74:H74"/>
    <mergeCell ref="E3:I3"/>
    <mergeCell ref="E19:H19"/>
    <mergeCell ref="B42:D42"/>
    <mergeCell ref="E42:H42"/>
    <mergeCell ref="B35:H35"/>
    <mergeCell ref="I5:I7"/>
    <mergeCell ref="A7:D7"/>
    <mergeCell ref="B8:D8"/>
    <mergeCell ref="E5:G5"/>
    <mergeCell ref="H5:H7"/>
    <mergeCell ref="B9:D9"/>
    <mergeCell ref="E9:H9"/>
    <mergeCell ref="B19:D19"/>
  </mergeCells>
  <printOptions horizontalCentered="1"/>
  <pageMargins left="0.3937007874015748" right="0.3937007874015748" top="0.3937007874015748" bottom="0.3937007874015748" header="0.31496062992125984" footer="0.31496062992125984"/>
  <pageSetup horizontalDpi="600" verticalDpi="600" orientation="portrait" paperSize="9" scale="58" r:id="rId1"/>
  <rowBreaks count="3" manualBreakCount="3">
    <brk id="30" max="10" man="1"/>
    <brk id="46" max="10" man="1"/>
    <brk id="67" max="10" man="1"/>
  </rowBreaks>
</worksheet>
</file>

<file path=xl/worksheets/sheet3.xml><?xml version="1.0" encoding="utf-8"?>
<worksheet xmlns="http://schemas.openxmlformats.org/spreadsheetml/2006/main" xmlns:r="http://schemas.openxmlformats.org/officeDocument/2006/relationships">
  <dimension ref="B1:U33"/>
  <sheetViews>
    <sheetView showGridLines="0" tabSelected="1" view="pageBreakPreview" zoomScale="70" zoomScaleNormal="75" zoomScaleSheetLayoutView="70" zoomScalePageLayoutView="0" workbookViewId="0" topLeftCell="A1">
      <selection activeCell="P38" sqref="P38"/>
    </sheetView>
  </sheetViews>
  <sheetFormatPr defaultColWidth="8.8515625" defaultRowHeight="12.75"/>
  <cols>
    <col min="1" max="1" width="0.85546875" style="159" customWidth="1"/>
    <col min="2" max="2" width="1.28515625" style="159" customWidth="1"/>
    <col min="3" max="3" width="20.140625" style="159" customWidth="1"/>
    <col min="4" max="5" width="11.7109375" style="159" customWidth="1"/>
    <col min="6" max="6" width="8.8515625" style="159" customWidth="1"/>
    <col min="7" max="7" width="1.28515625" style="159" customWidth="1"/>
    <col min="8" max="8" width="19.7109375" style="159" customWidth="1"/>
    <col min="9" max="10" width="11.7109375" style="159" customWidth="1"/>
    <col min="11" max="11" width="8.8515625" style="159" customWidth="1"/>
    <col min="12" max="12" width="1.28515625" style="159" customWidth="1"/>
    <col min="13" max="13" width="19.8515625" style="159" customWidth="1"/>
    <col min="14" max="15" width="11.7109375" style="159" customWidth="1"/>
    <col min="16" max="17" width="8.8515625" style="159" customWidth="1"/>
    <col min="18" max="18" width="15.8515625" style="159" customWidth="1"/>
    <col min="19" max="16384" width="8.8515625" style="159" customWidth="1"/>
  </cols>
  <sheetData>
    <row r="1" spans="3:20" s="118" customFormat="1" ht="23.25">
      <c r="C1" s="119" t="s">
        <v>134</v>
      </c>
      <c r="D1" s="119"/>
      <c r="E1" s="119"/>
      <c r="F1" s="119"/>
      <c r="G1" s="119"/>
      <c r="H1" s="119"/>
      <c r="I1" s="119"/>
      <c r="J1" s="119"/>
      <c r="K1" s="119"/>
      <c r="L1" s="119"/>
      <c r="M1" s="119"/>
      <c r="N1" s="119"/>
      <c r="O1" s="119"/>
      <c r="Q1" s="120"/>
      <c r="R1" s="120"/>
      <c r="S1" s="120"/>
      <c r="T1" s="120"/>
    </row>
    <row r="2" spans="2:20" s="123" customFormat="1" ht="23.25" customHeight="1">
      <c r="B2" s="121"/>
      <c r="C2" s="195" t="s">
        <v>0</v>
      </c>
      <c r="D2" s="195"/>
      <c r="E2" s="195"/>
      <c r="F2" s="195"/>
      <c r="G2" s="195"/>
      <c r="H2" s="195"/>
      <c r="I2" s="195"/>
      <c r="J2" s="195"/>
      <c r="K2" s="195"/>
      <c r="L2" s="195"/>
      <c r="M2" s="195"/>
      <c r="N2" s="195"/>
      <c r="O2" s="195"/>
      <c r="P2" s="122"/>
      <c r="Q2" s="122"/>
      <c r="R2" s="122"/>
      <c r="S2" s="122"/>
      <c r="T2" s="122"/>
    </row>
    <row r="3" spans="3:20" s="124" customFormat="1" ht="20.25">
      <c r="C3" s="195" t="s">
        <v>82</v>
      </c>
      <c r="D3" s="195"/>
      <c r="E3" s="195"/>
      <c r="F3" s="195"/>
      <c r="G3" s="195"/>
      <c r="H3" s="195"/>
      <c r="I3" s="195"/>
      <c r="J3" s="195"/>
      <c r="K3" s="195"/>
      <c r="L3" s="195"/>
      <c r="M3" s="195"/>
      <c r="N3" s="195"/>
      <c r="O3" s="195"/>
      <c r="Q3" s="125"/>
      <c r="R3" s="125"/>
      <c r="S3" s="125"/>
      <c r="T3" s="125"/>
    </row>
    <row r="4" spans="3:20" s="126" customFormat="1" ht="14.25" customHeight="1">
      <c r="C4" s="127"/>
      <c r="D4" s="127"/>
      <c r="E4" s="127"/>
      <c r="F4" s="127"/>
      <c r="G4" s="127"/>
      <c r="H4" s="128"/>
      <c r="I4" s="128"/>
      <c r="J4" s="127"/>
      <c r="K4" s="129"/>
      <c r="L4" s="130"/>
      <c r="M4" s="127"/>
      <c r="N4" s="131"/>
      <c r="O4" s="130"/>
      <c r="P4" s="132"/>
      <c r="Q4" s="133"/>
      <c r="R4" s="133"/>
      <c r="S4" s="133"/>
      <c r="T4" s="133"/>
    </row>
    <row r="5" spans="7:20" s="126" customFormat="1" ht="24" customHeight="1">
      <c r="G5" s="196" t="s">
        <v>83</v>
      </c>
      <c r="H5" s="196"/>
      <c r="I5" s="196"/>
      <c r="J5" s="196"/>
      <c r="P5" s="132"/>
      <c r="Q5" s="132"/>
      <c r="R5" s="132"/>
      <c r="S5" s="132"/>
      <c r="T5" s="132"/>
    </row>
    <row r="6" spans="2:20" s="135" customFormat="1" ht="33" customHeight="1">
      <c r="B6" s="134"/>
      <c r="C6" s="197" t="s">
        <v>84</v>
      </c>
      <c r="D6" s="197"/>
      <c r="E6" s="197"/>
      <c r="G6" s="196"/>
      <c r="H6" s="196"/>
      <c r="I6" s="196"/>
      <c r="J6" s="196"/>
      <c r="L6" s="196" t="s">
        <v>85</v>
      </c>
      <c r="M6" s="196"/>
      <c r="N6" s="196"/>
      <c r="O6" s="196"/>
      <c r="Q6" s="136"/>
      <c r="R6" s="136"/>
      <c r="S6" s="136"/>
      <c r="T6" s="136"/>
    </row>
    <row r="7" spans="2:20" s="135" customFormat="1" ht="34.5" customHeight="1">
      <c r="B7" s="137"/>
      <c r="C7" s="197"/>
      <c r="D7" s="197"/>
      <c r="E7" s="197"/>
      <c r="G7" s="138"/>
      <c r="H7" s="139"/>
      <c r="I7" s="140" t="s">
        <v>86</v>
      </c>
      <c r="J7" s="141"/>
      <c r="L7" s="196"/>
      <c r="M7" s="196"/>
      <c r="N7" s="196"/>
      <c r="O7" s="196"/>
      <c r="Q7" s="136"/>
      <c r="R7" s="136"/>
      <c r="S7" s="136"/>
      <c r="T7" s="136"/>
    </row>
    <row r="8" spans="2:20" s="135" customFormat="1" ht="15">
      <c r="B8" s="138"/>
      <c r="C8" s="139"/>
      <c r="D8" s="140" t="s">
        <v>86</v>
      </c>
      <c r="E8" s="141"/>
      <c r="G8" s="138"/>
      <c r="H8" s="132" t="s">
        <v>87</v>
      </c>
      <c r="I8" s="142">
        <f>'two-tier system'!I74</f>
        <v>0.1</v>
      </c>
      <c r="J8" s="143"/>
      <c r="L8" s="138"/>
      <c r="M8" s="139"/>
      <c r="N8" s="140" t="s">
        <v>86</v>
      </c>
      <c r="O8" s="141"/>
      <c r="Q8" s="139"/>
      <c r="R8" s="139"/>
      <c r="S8" s="140"/>
      <c r="T8" s="140"/>
    </row>
    <row r="9" spans="2:20" s="135" customFormat="1" ht="15">
      <c r="B9" s="138"/>
      <c r="C9" s="132" t="s">
        <v>87</v>
      </c>
      <c r="D9" s="142">
        <f>'two-tier system'!I48</f>
        <v>0.2</v>
      </c>
      <c r="E9" s="143"/>
      <c r="G9" s="138"/>
      <c r="H9" s="132" t="s">
        <v>88</v>
      </c>
      <c r="I9" s="142">
        <f>'two-tier system'!I80</f>
        <v>1</v>
      </c>
      <c r="J9" s="143"/>
      <c r="L9" s="138"/>
      <c r="M9" s="132" t="s">
        <v>87</v>
      </c>
      <c r="N9" s="142">
        <f>'two-tier system'!I35</f>
        <v>0.1</v>
      </c>
      <c r="O9" s="143"/>
      <c r="Q9" s="139"/>
      <c r="R9" s="132"/>
      <c r="S9" s="142"/>
      <c r="T9" s="142"/>
    </row>
    <row r="10" spans="2:18" s="135" customFormat="1" ht="15" customHeight="1">
      <c r="B10" s="138"/>
      <c r="C10" s="132" t="s">
        <v>88</v>
      </c>
      <c r="D10" s="142">
        <f>'two-tier system'!I58</f>
        <v>0.9999999999999999</v>
      </c>
      <c r="E10" s="143"/>
      <c r="G10" s="144"/>
      <c r="H10" s="145"/>
      <c r="I10" s="146"/>
      <c r="J10" s="147"/>
      <c r="L10" s="138"/>
      <c r="M10" s="132" t="s">
        <v>88</v>
      </c>
      <c r="N10" s="142">
        <f>'two-tier system'!I41</f>
        <v>1</v>
      </c>
      <c r="O10" s="143"/>
      <c r="Q10" s="139"/>
      <c r="R10" s="132"/>
    </row>
    <row r="11" spans="2:20" s="135" customFormat="1" ht="15">
      <c r="B11" s="144"/>
      <c r="C11" s="145"/>
      <c r="D11" s="146"/>
      <c r="E11" s="147"/>
      <c r="L11" s="144"/>
      <c r="M11" s="148"/>
      <c r="N11" s="148"/>
      <c r="O11" s="147"/>
      <c r="Q11" s="139"/>
      <c r="R11" s="139"/>
      <c r="S11" s="139"/>
      <c r="T11" s="139"/>
    </row>
    <row r="12" spans="7:20" s="135" customFormat="1" ht="12.75">
      <c r="G12" s="139"/>
      <c r="H12" s="139"/>
      <c r="I12" s="139"/>
      <c r="J12" s="139"/>
      <c r="Q12" s="139"/>
      <c r="R12" s="139"/>
      <c r="S12" s="139"/>
      <c r="T12" s="139"/>
    </row>
    <row r="13" spans="7:20" s="135" customFormat="1" ht="12.75">
      <c r="G13" s="149"/>
      <c r="H13" s="150"/>
      <c r="I13" s="150"/>
      <c r="J13" s="151"/>
      <c r="Q13" s="139"/>
      <c r="R13" s="139"/>
      <c r="S13" s="139"/>
      <c r="T13" s="139"/>
    </row>
    <row r="14" spans="2:20" s="135" customFormat="1" ht="12.75" customHeight="1">
      <c r="B14" s="152"/>
      <c r="C14" s="198" t="s">
        <v>89</v>
      </c>
      <c r="D14" s="198"/>
      <c r="E14" s="198"/>
      <c r="G14" s="199" t="s">
        <v>90</v>
      </c>
      <c r="H14" s="199"/>
      <c r="I14" s="199"/>
      <c r="J14" s="199"/>
      <c r="L14" s="196" t="s">
        <v>91</v>
      </c>
      <c r="M14" s="196"/>
      <c r="N14" s="196"/>
      <c r="O14" s="196"/>
      <c r="Q14" s="136"/>
      <c r="R14" s="136"/>
      <c r="S14" s="136"/>
      <c r="T14" s="136"/>
    </row>
    <row r="15" spans="2:20" s="135" customFormat="1" ht="42.75" customHeight="1">
      <c r="B15" s="153"/>
      <c r="C15" s="198"/>
      <c r="D15" s="198"/>
      <c r="E15" s="198"/>
      <c r="G15" s="199"/>
      <c r="H15" s="199"/>
      <c r="I15" s="199"/>
      <c r="J15" s="199"/>
      <c r="L15" s="196"/>
      <c r="M15" s="196"/>
      <c r="N15" s="196"/>
      <c r="O15" s="196"/>
      <c r="Q15" s="136"/>
      <c r="R15" s="136"/>
      <c r="S15" s="136"/>
      <c r="T15" s="136"/>
    </row>
    <row r="16" spans="2:20" s="135" customFormat="1" ht="15.75" customHeight="1">
      <c r="B16" s="138"/>
      <c r="C16" s="139"/>
      <c r="D16" s="140" t="s">
        <v>86</v>
      </c>
      <c r="E16" s="141"/>
      <c r="G16" s="138"/>
      <c r="H16" s="140" t="s">
        <v>81</v>
      </c>
      <c r="I16" s="142">
        <f>+(D9*D10)+(I8*I9)+(N9*N10)+(D17*D18)+(N17*N18)+(D25*D26)+(N25*N26)+(I26*I27)</f>
        <v>0.9125</v>
      </c>
      <c r="J16" s="154"/>
      <c r="L16" s="138"/>
      <c r="M16" s="139"/>
      <c r="N16" s="140" t="s">
        <v>86</v>
      </c>
      <c r="O16" s="141"/>
      <c r="Q16" s="139"/>
      <c r="R16" s="139"/>
      <c r="S16" s="140"/>
      <c r="T16" s="140"/>
    </row>
    <row r="17" spans="2:20" s="135" customFormat="1" ht="20.25" customHeight="1">
      <c r="B17" s="138"/>
      <c r="C17" s="132" t="s">
        <v>87</v>
      </c>
      <c r="D17" s="142">
        <f>'two-tier system'!I62</f>
        <v>0.2</v>
      </c>
      <c r="E17" s="143"/>
      <c r="G17" s="138"/>
      <c r="H17" s="155"/>
      <c r="I17" s="142"/>
      <c r="J17" s="143"/>
      <c r="L17" s="138"/>
      <c r="M17" s="132" t="s">
        <v>87</v>
      </c>
      <c r="N17" s="142">
        <f>'two-tier system'!I9</f>
        <v>0.1</v>
      </c>
      <c r="O17" s="143"/>
      <c r="Q17" s="139"/>
      <c r="T17" s="142"/>
    </row>
    <row r="18" spans="2:21" s="135" customFormat="1" ht="15">
      <c r="B18" s="138"/>
      <c r="C18" s="132" t="s">
        <v>88</v>
      </c>
      <c r="D18" s="142">
        <f>'two-tier system'!I73</f>
        <v>0.875</v>
      </c>
      <c r="E18" s="143"/>
      <c r="G18" s="138"/>
      <c r="H18" s="139"/>
      <c r="I18" s="132"/>
      <c r="J18" s="156"/>
      <c r="L18" s="138"/>
      <c r="M18" s="132" t="s">
        <v>88</v>
      </c>
      <c r="N18" s="142">
        <f>'two-tier system'!I17</f>
        <v>0.625</v>
      </c>
      <c r="O18" s="143"/>
      <c r="Q18" s="139"/>
      <c r="R18" s="132"/>
      <c r="U18" s="142" t="s">
        <v>220</v>
      </c>
    </row>
    <row r="19" spans="2:20" s="135" customFormat="1" ht="15">
      <c r="B19" s="144"/>
      <c r="C19" s="145"/>
      <c r="D19" s="146"/>
      <c r="E19" s="147"/>
      <c r="G19" s="138"/>
      <c r="H19" s="139"/>
      <c r="I19" s="139"/>
      <c r="J19" s="156"/>
      <c r="L19" s="144"/>
      <c r="M19" s="145"/>
      <c r="N19" s="157"/>
      <c r="O19" s="147"/>
      <c r="Q19" s="139"/>
      <c r="R19" s="139"/>
      <c r="S19" s="139"/>
      <c r="T19" s="139"/>
    </row>
    <row r="20" spans="7:20" s="135" customFormat="1" ht="12.75">
      <c r="G20" s="144"/>
      <c r="H20" s="148"/>
      <c r="I20" s="148"/>
      <c r="J20" s="147"/>
      <c r="Q20" s="139"/>
      <c r="R20" s="139"/>
      <c r="S20" s="139"/>
      <c r="T20" s="139"/>
    </row>
    <row r="21" spans="17:20" s="135" customFormat="1" ht="15" customHeight="1">
      <c r="Q21" s="139"/>
      <c r="R21" s="139"/>
      <c r="S21" s="139"/>
      <c r="T21" s="139"/>
    </row>
    <row r="22" spans="2:20" s="135" customFormat="1" ht="15.75" customHeight="1" thickBot="1">
      <c r="B22" s="152"/>
      <c r="C22" s="197" t="s">
        <v>92</v>
      </c>
      <c r="D22" s="197"/>
      <c r="E22" s="197"/>
      <c r="G22" s="139"/>
      <c r="J22" s="139"/>
      <c r="L22" s="196" t="s">
        <v>93</v>
      </c>
      <c r="M22" s="196"/>
      <c r="N22" s="196"/>
      <c r="O22" s="196"/>
      <c r="Q22" s="136"/>
      <c r="R22" s="136"/>
      <c r="S22" s="136"/>
      <c r="T22" s="136"/>
    </row>
    <row r="23" spans="2:20" s="135" customFormat="1" ht="36" customHeight="1" thickBot="1">
      <c r="B23" s="158"/>
      <c r="C23" s="197"/>
      <c r="D23" s="197"/>
      <c r="E23" s="197"/>
      <c r="G23" s="196" t="s">
        <v>133</v>
      </c>
      <c r="H23" s="196"/>
      <c r="I23" s="196"/>
      <c r="J23" s="196"/>
      <c r="L23" s="196"/>
      <c r="M23" s="196"/>
      <c r="N23" s="196"/>
      <c r="O23" s="196"/>
      <c r="Q23" s="136"/>
      <c r="R23" s="136"/>
      <c r="S23" s="136"/>
      <c r="T23" s="136"/>
    </row>
    <row r="24" spans="2:20" s="135" customFormat="1" ht="15">
      <c r="B24" s="138"/>
      <c r="C24" s="139"/>
      <c r="D24" s="140" t="s">
        <v>86</v>
      </c>
      <c r="E24" s="141"/>
      <c r="G24" s="196"/>
      <c r="H24" s="196"/>
      <c r="I24" s="196"/>
      <c r="J24" s="196"/>
      <c r="L24" s="138"/>
      <c r="M24" s="132"/>
      <c r="N24" s="140" t="s">
        <v>86</v>
      </c>
      <c r="O24" s="141"/>
      <c r="Q24" s="139"/>
      <c r="R24" s="139"/>
      <c r="S24" s="140"/>
      <c r="T24" s="140"/>
    </row>
    <row r="25" spans="2:20" s="135" customFormat="1" ht="15">
      <c r="B25" s="138"/>
      <c r="C25" s="132" t="s">
        <v>87</v>
      </c>
      <c r="D25" s="142">
        <v>0.1</v>
      </c>
      <c r="E25" s="143"/>
      <c r="G25" s="138"/>
      <c r="H25" s="139"/>
      <c r="I25" s="140" t="s">
        <v>86</v>
      </c>
      <c r="J25" s="141"/>
      <c r="L25" s="138"/>
      <c r="M25" s="132" t="s">
        <v>87</v>
      </c>
      <c r="N25" s="142">
        <f>'two-tier system'!I19</f>
        <v>0.1</v>
      </c>
      <c r="O25" s="143"/>
      <c r="Q25" s="139"/>
      <c r="R25" s="132"/>
      <c r="S25" s="142"/>
      <c r="T25" s="142"/>
    </row>
    <row r="26" spans="2:18" s="135" customFormat="1" ht="15">
      <c r="B26" s="138"/>
      <c r="C26" s="132" t="s">
        <v>88</v>
      </c>
      <c r="D26" s="142">
        <f>'two-tier system'!I47</f>
        <v>1</v>
      </c>
      <c r="E26" s="143"/>
      <c r="G26" s="138"/>
      <c r="H26" s="132" t="s">
        <v>87</v>
      </c>
      <c r="I26" s="142">
        <f>'two-tier system'!I82</f>
        <v>0.1</v>
      </c>
      <c r="J26" s="143"/>
      <c r="L26" s="138"/>
      <c r="M26" s="132" t="s">
        <v>88</v>
      </c>
      <c r="N26" s="142">
        <f>'two-tier system'!I33</f>
        <v>0.75</v>
      </c>
      <c r="O26" s="143"/>
      <c r="Q26" s="139"/>
      <c r="R26" s="132"/>
    </row>
    <row r="27" spans="2:20" s="135" customFormat="1" ht="21" customHeight="1" thickBot="1">
      <c r="B27" s="144"/>
      <c r="C27" s="148"/>
      <c r="D27" s="148"/>
      <c r="E27" s="147"/>
      <c r="G27" s="138"/>
      <c r="H27" s="132" t="s">
        <v>88</v>
      </c>
      <c r="I27" s="142">
        <f>'two-tier system'!I88</f>
        <v>1</v>
      </c>
      <c r="J27" s="143"/>
      <c r="L27" s="144"/>
      <c r="M27" s="145"/>
      <c r="N27" s="157"/>
      <c r="O27" s="147"/>
      <c r="Q27" s="139"/>
      <c r="R27" s="139"/>
      <c r="S27" s="139"/>
      <c r="T27" s="139"/>
    </row>
    <row r="28" spans="7:20" ht="31.5" customHeight="1" thickBot="1">
      <c r="G28" s="144"/>
      <c r="H28" s="145"/>
      <c r="I28" s="146"/>
      <c r="J28" s="147"/>
      <c r="L28" s="160"/>
      <c r="O28" s="160"/>
      <c r="Q28" s="160"/>
      <c r="R28" s="160"/>
      <c r="S28" s="160"/>
      <c r="T28" s="160"/>
    </row>
    <row r="29" spans="7:20" ht="11.25" customHeight="1">
      <c r="G29" s="160"/>
      <c r="H29" s="160"/>
      <c r="I29" s="160"/>
      <c r="J29" s="160"/>
      <c r="L29" s="160"/>
      <c r="O29" s="160"/>
      <c r="Q29" s="160"/>
      <c r="R29" s="160"/>
      <c r="S29" s="160"/>
      <c r="T29" s="160"/>
    </row>
    <row r="30" spans="3:20" ht="18" customHeight="1">
      <c r="C30" s="176"/>
      <c r="D30" s="174"/>
      <c r="G30" s="160"/>
      <c r="H30" s="175"/>
      <c r="I30" s="160"/>
      <c r="J30" s="160"/>
      <c r="K30" s="174"/>
      <c r="L30" s="160"/>
      <c r="O30" s="160"/>
      <c r="Q30" s="160"/>
      <c r="R30" s="160"/>
      <c r="S30" s="160"/>
      <c r="T30" s="160"/>
    </row>
    <row r="31" spans="4:20" ht="31.5" customHeight="1">
      <c r="D31" s="174"/>
      <c r="G31" s="160"/>
      <c r="H31" s="160"/>
      <c r="I31" s="160"/>
      <c r="J31" s="160"/>
      <c r="K31" s="177"/>
      <c r="L31" s="160"/>
      <c r="O31" s="160"/>
      <c r="Q31" s="160"/>
      <c r="R31" s="160"/>
      <c r="S31" s="160"/>
      <c r="T31" s="160"/>
    </row>
    <row r="32" spans="7:20" ht="31.5" customHeight="1">
      <c r="G32" s="160"/>
      <c r="H32" s="160"/>
      <c r="I32" s="160"/>
      <c r="J32" s="160"/>
      <c r="L32" s="160"/>
      <c r="O32" s="160"/>
      <c r="Q32" s="160"/>
      <c r="R32" s="160"/>
      <c r="S32" s="160"/>
      <c r="T32" s="160"/>
    </row>
    <row r="33" spans="7:20" ht="31.5" customHeight="1">
      <c r="G33" s="160"/>
      <c r="H33" s="160"/>
      <c r="I33" s="160"/>
      <c r="J33" s="160"/>
      <c r="L33" s="160"/>
      <c r="O33" s="160"/>
      <c r="Q33" s="160"/>
      <c r="R33" s="160"/>
      <c r="S33" s="160"/>
      <c r="T33" s="160"/>
    </row>
  </sheetData>
  <sheetProtection selectLockedCells="1" selectUnlockedCells="1"/>
  <mergeCells count="11">
    <mergeCell ref="C14:E15"/>
    <mergeCell ref="G14:J15"/>
    <mergeCell ref="L14:O15"/>
    <mergeCell ref="L22:O23"/>
    <mergeCell ref="C22:E23"/>
    <mergeCell ref="G23:J24"/>
    <mergeCell ref="C2:O2"/>
    <mergeCell ref="G5:J6"/>
    <mergeCell ref="C6:E7"/>
    <mergeCell ref="L6:O7"/>
    <mergeCell ref="C3:O3"/>
  </mergeCells>
  <printOptions horizontalCentered="1"/>
  <pageMargins left="0.5513888888888889" right="0.2798611111111111" top="0.39375" bottom="0.5902777777777778" header="0.31527777777777777" footer="0.11805555555555555"/>
  <pageSetup horizontalDpi="600" verticalDpi="600" orientation="landscape" paperSize="9" scale="81" r:id="rId2"/>
  <headerFooter alignWithMargins="0">
    <oddHeader>&amp;R(Draft: May 2008)</oddHeader>
    <oddFooter>&amp;C&amp;9© Scorecard for Corporate Governance of Bulgaria (according to the Bulgarian National Code of Corporate Governance 2007)
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BSE</dc:creator>
  <cp:keywords/>
  <dc:description/>
  <cp:lastModifiedBy>Ирена Георгиева</cp:lastModifiedBy>
  <cp:lastPrinted>2023-03-15T13:48:43Z</cp:lastPrinted>
  <dcterms:created xsi:type="dcterms:W3CDTF">2013-01-28T11:38:48Z</dcterms:created>
  <dcterms:modified xsi:type="dcterms:W3CDTF">2023-03-30T17:19:44Z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