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835" windowWidth="16605" windowHeight="8415" tabRatio="542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<sst xmlns="http://schemas.openxmlformats.org/spreadsheetml/2006/main" count="705" uniqueCount="464">
  <si>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</si>
  <si>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</si>
  <si>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</si>
  <si>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</si>
  <si>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</si>
  <si>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</si>
  <si>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</si>
  <si>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</si>
  <si>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</si>
  <si>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</si>
  <si>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</si>
  <si>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</si>
  <si>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</si>
  <si>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</si>
  <si>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</si>
  <si>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</si>
  <si>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</si>
  <si>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</si>
  <si>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</si>
  <si>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</si>
  <si>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</si>
  <si>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</si>
  <si>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</si>
  <si>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</si>
  <si>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</si>
  <si>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</si>
  <si>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</si>
  <si>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</si>
  <si>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</si>
  <si>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</si>
  <si>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</si>
  <si>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</si>
  <si>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</si>
  <si>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</si>
  <si>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</si>
  <si>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</si>
  <si>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</si>
  <si>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</si>
  <si>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</si>
  <si>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</si>
  <si>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</si>
  <si>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</si>
  <si>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</si>
  <si>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</si>
  <si>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</si>
  <si>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</si>
  <si>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</si>
  <si>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</si>
  <si>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</si>
  <si>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</si>
  <si>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</si>
  <si>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</si>
  <si>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</si>
  <si>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</si>
  <si>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</si>
  <si>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</si>
  <si>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</si>
  <si>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</si>
  <si>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</si>
  <si>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</si>
  <si>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</si>
  <si>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</si>
  <si>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</si>
  <si>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</si>
  <si>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</si>
  <si>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</si>
  <si>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</si>
  <si>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</si>
  <si>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</si>
  <si>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</si>
  <si>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</si>
  <si>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</si>
  <si>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</si>
  <si>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</si>
  <si>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</si>
  <si>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</si>
  <si>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</si>
  <si>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</si>
  <si>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</si>
  <si>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</si>
  <si>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</si>
  <si>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</si>
  <si>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</si>
  <si>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</si>
  <si>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</si>
  <si>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</si>
  <si>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</si>
  <si>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</si>
  <si>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</si>
  <si>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</si>
  <si>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</si>
  <si>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</si>
  <si>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</si>
  <si>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</si>
  <si>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</si>
  <si>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</si>
  <si>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</si>
  <si>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</si>
  <si>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</si>
  <si>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</si>
  <si>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</si>
  <si>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</si>
  <si>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</si>
  <si>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</si>
  <si>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</si>
  <si>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</si>
  <si>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</si>
  <si>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</si>
  <si>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</si>
  <si>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</si>
  <si>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</si>
  <si>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</si>
  <si>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</si>
  <si>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</si>
  <si>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</si>
  <si>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</si>
  <si>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</si>
  <si>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</si>
  <si>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</si>
  <si>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</si>
  <si>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</si>
  <si>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</si>
  <si>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</si>
  <si>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</si>
  <si>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</si>
  <si>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</si>
  <si>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</si>
  <si>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</si>
  <si>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</si>
  <si>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</si>
  <si>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</si>
  <si>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</si>
  <si>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</si>
  <si>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</si>
  <si>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</si>
  <si>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</si>
  <si>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</si>
  <si>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</si>
  <si>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</si>
  <si>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</si>
  <si>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</si>
  <si>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</si>
  <si>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</si>
  <si>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</si>
  <si>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</si>
  <si>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</si>
  <si>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</si>
  <si>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</si>
  <si>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</si>
  <si>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</si>
  <si>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</si>
  <si>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</si>
  <si>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</si>
  <si>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</si>
  <si>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</si>
  <si>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</si>
  <si>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</si>
  <si>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</si>
  <si>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</si>
  <si>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</si>
  <si>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</si>
  <si>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</si>
  <si>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</si>
  <si>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</si>
  <si>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</si>
  <si>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</si>
  <si>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</si>
  <si>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</si>
  <si>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</si>
  <si>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</si>
  <si>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</si>
  <si>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</si>
  <si>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</si>
  <si>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</si>
  <si>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</si>
  <si>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</si>
  <si>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</si>
  <si>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</si>
  <si>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</si>
  <si>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</si>
  <si>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</si>
  <si>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</si>
  <si>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</si>
  <si>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</si>
  <si>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</si>
  <si>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</si>
  <si>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</si>
  <si>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</si>
  <si>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</si>
  <si>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</si>
  <si>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</si>
  <si>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</si>
  <si>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</si>
  <si>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</si>
  <si>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</si>
  <si>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</si>
  <si>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</si>
  <si>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</si>
  <si>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</si>
  <si>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</si>
  <si>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</si>
  <si>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</si>
  <si>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</si>
  <si>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</si>
  <si>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</si>
  <si>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</si>
  <si>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</si>
  <si>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</si>
  <si>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</si>
  <si>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</si>
  <si>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</si>
  <si>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</si>
  <si>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</si>
  <si>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</si>
  <si>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</si>
  <si>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</si>
  <si>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</si>
  <si>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</si>
  <si>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</si>
  <si>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</si>
  <si>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</si>
  <si>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</si>
  <si>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</si>
  <si>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</si>
  <si>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</si>
  <si>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</si>
  <si>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</si>
  <si>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</si>
  <si>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</si>
  <si>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</si>
  <si>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</si>
  <si>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</si>
  <si>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</si>
  <si>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</si>
  <si>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</si>
  <si>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</si>
  <si>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</si>
  <si>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</si>
  <si>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</si>
  <si>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</si>
  <si>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</si>
  <si>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</si>
  <si>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</si>
  <si>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</si>
  <si>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</si>
  <si>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</si>
  <si>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</si>
  <si>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</si>
  <si>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</si>
  <si>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</si>
  <si>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</si>
  <si>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</si>
  <si>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</si>
  <si>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</si>
  <si>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</si>
  <si>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</si>
  <si>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</si>
  <si>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</si>
  <si>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</si>
  <si>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</si>
  <si>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</si>
  <si>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</si>
  <si>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</si>
  <si>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</si>
  <si>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</si>
  <si>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</si>
  <si>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</si>
  <si>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</si>
  <si>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</si>
  <si>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</si>
  <si>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</si>
  <si>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</si>
  <si>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</si>
  <si>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</si>
  <si>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</si>
  <si>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</si>
  <si>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</si>
  <si>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</si>
  <si>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</si>
  <si>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</si>
  <si>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</si>
  <si>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</si>
  <si>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</si>
  <si>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</si>
  <si>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</si>
  <si>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</si>
  <si>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</si>
  <si>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</si>
  <si>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</si>
  <si>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</si>
  <si>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</si>
  <si>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</si>
  <si>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</si>
  <si>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</si>
  <si>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</si>
  <si>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</si>
  <si>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</si>
  <si>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</si>
  <si>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</si>
  <si>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</si>
  <si>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</si>
  <si>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</si>
  <si>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</si>
  <si>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</si>
  <si>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</si>
  <si>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</si>
  <si>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</si>
  <si>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</si>
  <si>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</si>
  <si>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</si>
  <si>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</si>
  <si>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</si>
  <si>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</si>
  <si>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</si>
  <si>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</si>
  <si>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</si>
  <si>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</si>
  <si>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</si>
  <si>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</si>
  <si>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</si>
  <si>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</si>
  <si>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</si>
  <si>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</si>
  <si>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</si>
  <si>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</si>
  <si>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</si>
  <si>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</si>
  <si>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</si>
  <si>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</si>
  <si>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</si>
  <si>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</si>
  <si>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</si>
  <si>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</si>
  <si>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</si>
  <si>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</si>
  <si>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</si>
  <si>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</si>
  <si>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</si>
  <si>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</si>
  <si>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</si>
  <si>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</si>
  <si>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</si>
  <si>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</si>
  <si>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</si>
  <si>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</si>
  <si>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</si>
  <si>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</si>
  <si>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</si>
  <si>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</si>
  <si>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</si>
  <si>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</si>
  <si>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</si>
  <si>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</si>
  <si>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</si>
  <si>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</si>
  <si>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</si>
  <si>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</si>
  <si>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</si>
  <si>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</si>
  <si>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</si>
  <si>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</si>
  <si>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</si>
  <si>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</si>
  <si>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</si>
  <si>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</si>
  <si>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</si>
  <si>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</si>
  <si>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</si>
  <si>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</si>
  <si>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</si>
  <si>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</si>
  <si>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</si>
  <si>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</si>
  <si>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</si>
  <si>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</si>
  <si>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</si>
  <si>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</si>
  <si>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</si>
  <si>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</si>
  <si>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</si>
  <si>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</si>
  <si>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</si>
  <si>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</si>
  <si>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</si>
  <si>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</si>
  <si>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</si>
  <si>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</si>
  <si>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</si>
  <si>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</si>
  <si>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</si>
  <si>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</si>
  <si>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</si>
  <si>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</si>
  <si>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</si>
  <si>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</si>
  <si>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</si>
  <si>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</si>
  <si>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</si>
  <si>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</si>
  <si>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</si>
  <si>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</si>
  <si>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</si>
  <si>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</si>
  <si>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</si>
  <si>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</si>
  <si>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</si>
  <si>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</si>
  <si>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</si>
  <si>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</si>
  <si>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</si>
  <si>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</si>
  <si>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</si>
  <si>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</si>
  <si>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</si>
  <si>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</si>
  <si>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</si>
  <si>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</si>
  <si>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</si>
  <si>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</si>
  <si>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</si>
  <si>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</si>
  <si>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</si>
  <si>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</si>
  <si>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</si>
  <si>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</si>
  <si>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</si>
  <si>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</si>
  <si>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</si>
  <si>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</si>
  <si>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</si>
  <si>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</si>
  <si>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</si>
  <si>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</si>
  <si>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</si>
  <si>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</si>
  <si>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</si>
  <si>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</si>
  <si>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</si>
  <si>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</si>
  <si>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</si>
  <si>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</si>
  <si>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</si>
  <si>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</si>
  <si>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</si>
  <si>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</si>
  <si>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</si>
  <si>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</si>
  <si>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</si>
  <si>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</si>
  <si>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</si>
  <si>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</si>
  <si>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</si>
  <si>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</si>
  <si>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</si>
  <si>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</si>
  <si>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</si>
  <si>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</si>
  <si>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</si>
  <si>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</si>
  <si>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</si>
  <si>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</si>
  <si>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индивидуална</t>
  </si>
  <si>
    <t>TEXI9545</t>
  </si>
  <si>
    <t xml:space="preserve">ТЕКСИМ БАНК АД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</si>
</sst>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3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4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1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41" fillId="28" borderId="14" xfId="0" applyFont="1" applyFill="1" applyBorder="1" applyAlignment="1">
      <alignment horizontal="left" vertical="center" wrapText="1"/>
    </xf>
    <xf numFmtId="0" fontId="41" fillId="28" borderId="13" xfId="0" applyFont="1" applyFill="1" applyBorder="1" applyAlignment="1">
      <alignment horizontal="left" vertical="center" wrapText="1"/>
    </xf>
    <xf numFmtId="0" fontId="0" fillId="28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4" fillId="0" borderId="0" xfId="0" applyFont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/>
    </xf>
    <xf numFmtId="0" fontId="7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shrinkToFit="1"/>
    </xf>
    <xf numFmtId="0" fontId="74" fillId="27" borderId="0" xfId="200" applyFont="1" applyFill="1" applyBorder="1" applyAlignment="1">
      <alignment vertical="center"/>
      <protection/>
    </xf>
    <xf numFmtId="0" fontId="77" fillId="27" borderId="0" xfId="160" applyFont="1" applyFill="1" applyBorder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8" borderId="22" xfId="0" applyFont="1" applyFill="1" applyBorder="1" applyAlignment="1">
      <alignment horizontal="center" vertical="center"/>
    </xf>
    <xf numFmtId="0" fontId="0" fillId="28" borderId="23" xfId="0" applyFont="1" applyFill="1" applyBorder="1" applyAlignment="1">
      <alignment horizontal="center" vertical="center"/>
    </xf>
    <xf numFmtId="0" fontId="78" fillId="27" borderId="0" xfId="200" applyFont="1" applyFill="1" applyBorder="1" applyAlignment="1">
      <alignment vertical="center"/>
      <protection/>
    </xf>
    <xf numFmtId="0" fontId="59" fillId="29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0" fillId="0" borderId="13" xfId="0" applyFont="1" applyFill="1" applyBorder="1" applyAlignment="1">
      <alignment horizontal="right" wrapText="1"/>
    </xf>
    <xf numFmtId="0" fontId="60" fillId="30" borderId="13" xfId="0" applyFont="1" applyFill="1" applyBorder="1" applyAlignment="1">
      <alignment horizontal="left"/>
    </xf>
    <xf numFmtId="49" fontId="60" fillId="30" borderId="13" xfId="0" applyNumberFormat="1" applyFont="1" applyFill="1" applyBorder="1" applyAlignment="1">
      <alignment horizontal="left"/>
    </xf>
    <xf numFmtId="0" fontId="58" fillId="28" borderId="25" xfId="0" applyFont="1" applyFill="1" applyBorder="1" applyAlignment="1">
      <alignment horizontal="center" vertical="center" wrapText="1"/>
    </xf>
    <xf numFmtId="0" fontId="78" fillId="0" borderId="0" xfId="0" applyFont="1" applyAlignment="1">
      <alignment shrinkToFit="1"/>
    </xf>
    <xf numFmtId="0" fontId="32" fillId="28" borderId="26" xfId="0" applyFont="1" applyFill="1" applyBorder="1" applyAlignment="1">
      <alignment horizontal="center" vertical="center"/>
    </xf>
    <xf numFmtId="0" fontId="61" fillId="28" borderId="0" xfId="0" applyFont="1" applyFill="1" applyBorder="1" applyAlignment="1">
      <alignment horizontal="left" vertical="center" wrapText="1"/>
    </xf>
    <xf numFmtId="0" fontId="62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textRotation="90" wrapText="1"/>
    </xf>
    <xf numFmtId="0" fontId="55" fillId="28" borderId="7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9" borderId="20" xfId="0" applyNumberFormat="1" applyFont="1" applyFill="1" applyBorder="1" applyAlignment="1">
      <alignment/>
    </xf>
    <xf numFmtId="3" fontId="0" fillId="29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9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9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9" borderId="21" xfId="0" applyNumberFormat="1" applyFont="1" applyFill="1" applyBorder="1" applyAlignment="1">
      <alignment/>
    </xf>
    <xf numFmtId="3" fontId="43" fillId="29" borderId="18" xfId="0" applyNumberFormat="1" applyFont="1" applyFill="1" applyBorder="1" applyAlignment="1">
      <alignment/>
    </xf>
    <xf numFmtId="49" fontId="55" fillId="0" borderId="7" xfId="0" applyNumberFormat="1" applyFont="1" applyFill="1" applyBorder="1" applyAlignment="1">
      <alignment horizontal="left"/>
    </xf>
    <xf numFmtId="0" fontId="46" fillId="28" borderId="25" xfId="0" applyFont="1" applyFill="1" applyBorder="1" applyAlignment="1">
      <alignment horizontal="center" vertical="center" wrapText="1"/>
    </xf>
    <xf numFmtId="0" fontId="46" fillId="28" borderId="15" xfId="0" applyFont="1" applyFill="1" applyBorder="1" applyAlignment="1">
      <alignment horizontal="center" vertical="center" wrapText="1"/>
    </xf>
    <xf numFmtId="0" fontId="70" fillId="0" borderId="0" xfId="202" applyFont="1" applyBorder="1">
      <alignment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41" fillId="28" borderId="7" xfId="0" applyFont="1" applyFill="1" applyBorder="1" applyAlignment="1">
      <alignment horizontal="center" vertical="center" wrapText="1"/>
    </xf>
    <xf numFmtId="0" fontId="0" fillId="28" borderId="7" xfId="0" applyFont="1" applyFill="1" applyBorder="1" applyAlignment="1" quotePrefix="1">
      <alignment horizontal="center" vertical="center" wrapText="1"/>
    </xf>
    <xf numFmtId="0" fontId="0" fillId="28" borderId="16" xfId="0" applyFont="1" applyFill="1" applyBorder="1" applyAlignment="1">
      <alignment horizontal="center" vertical="center" wrapText="1"/>
    </xf>
    <xf numFmtId="0" fontId="41" fillId="29" borderId="16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8" borderId="20" xfId="0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left" vertical="center" wrapText="1" indent="1"/>
    </xf>
    <xf numFmtId="0" fontId="41" fillId="29" borderId="18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left" vertical="center" wrapText="1" indent="1"/>
    </xf>
    <xf numFmtId="0" fontId="0" fillId="28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9" borderId="20" xfId="0" applyFont="1" applyFill="1" applyBorder="1" applyAlignment="1">
      <alignment horizontal="left" vertical="center" wrapText="1"/>
    </xf>
    <xf numFmtId="0" fontId="0" fillId="28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41" fillId="29" borderId="17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9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8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9" borderId="18" xfId="0" applyFont="1" applyFill="1" applyBorder="1" applyAlignment="1">
      <alignment horizontal="left" vertical="center" wrapText="1"/>
    </xf>
    <xf numFmtId="0" fontId="41" fillId="29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41" fillId="29" borderId="18" xfId="0" applyFont="1" applyFill="1" applyBorder="1" applyAlignment="1">
      <alignment vertical="center" wrapText="1"/>
    </xf>
    <xf numFmtId="0" fontId="0" fillId="29" borderId="21" xfId="0" applyFont="1" applyFill="1" applyBorder="1" applyAlignment="1">
      <alignment horizontal="left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0" fillId="30" borderId="13" xfId="0" applyNumberFormat="1" applyFont="1" applyFill="1" applyBorder="1" applyAlignment="1">
      <alignment horizontal="left"/>
    </xf>
    <xf numFmtId="14" fontId="60" fillId="29" borderId="13" xfId="0" applyNumberFormat="1" applyFont="1" applyFill="1" applyBorder="1" applyAlignment="1">
      <alignment wrapText="1"/>
    </xf>
    <xf numFmtId="3" fontId="43" fillId="0" borderId="18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center" wrapText="1" indent="1"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 vertic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7109375" style="76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7" width="2.421875" style="1" customWidth="1"/>
    <col min="8" max="16384" width="9.140625" style="1" customWidth="1"/>
  </cols>
  <sheetData>
    <row r="1" spans="1:6" s="80" customFormat="1" ht="12.75">
      <c r="A1" s="76" t="s">
        <v>324</v>
      </c>
      <c r="B1" s="92" t="s">
        <v>66</v>
      </c>
      <c r="C1" s="78"/>
      <c r="D1" s="78"/>
      <c r="E1" s="79"/>
      <c r="F1" s="64"/>
    </row>
    <row r="2" spans="2:6" ht="12" customHeight="1">
      <c r="B2" s="99" t="s">
        <v>61</v>
      </c>
      <c r="C2" s="93" t="s">
        <v>462</v>
      </c>
      <c r="D2" s="93" t="s">
        <v>463</v>
      </c>
      <c r="E2" s="94"/>
      <c r="F2" s="6"/>
    </row>
    <row r="3" spans="2:6" ht="12" customHeight="1">
      <c r="B3" s="179" t="s">
        <v>62</v>
      </c>
      <c r="C3" s="180">
        <v>43921</v>
      </c>
      <c r="D3" s="95"/>
      <c r="E3" s="95"/>
      <c r="F3" s="6"/>
    </row>
    <row r="4" spans="2:6" ht="12" customHeight="1">
      <c r="B4" s="100" t="s">
        <v>63</v>
      </c>
      <c r="C4" s="126" t="s">
        <v>461</v>
      </c>
      <c r="D4" s="95"/>
      <c r="E4" s="95"/>
      <c r="F4" s="6"/>
    </row>
    <row r="5" spans="2:6" ht="12" customHeight="1">
      <c r="B5" s="96" t="s">
        <v>64</v>
      </c>
      <c r="C5" s="97" t="s">
        <v>65</v>
      </c>
      <c r="D5" s="98" t="s">
        <v>67</v>
      </c>
      <c r="E5" s="98" t="s">
        <v>328</v>
      </c>
      <c r="F5" s="129"/>
    </row>
    <row r="6" spans="2:6" ht="32.25" customHeight="1">
      <c r="B6" s="186" t="s">
        <v>68</v>
      </c>
      <c r="C6" s="187"/>
      <c r="D6" s="187"/>
      <c r="E6" s="187"/>
      <c r="F6" s="6"/>
    </row>
    <row r="7" spans="1:6" s="63" customFormat="1" ht="12.75">
      <c r="A7" s="76">
        <v>6</v>
      </c>
      <c r="B7" s="64"/>
      <c r="D7" s="65"/>
      <c r="E7" s="65"/>
      <c r="F7" s="64" t="s">
        <v>330</v>
      </c>
    </row>
    <row r="8" spans="2:6" ht="12.75">
      <c r="B8" s="188" t="s">
        <v>69</v>
      </c>
      <c r="C8" s="187"/>
      <c r="D8" s="5"/>
      <c r="E8" s="5"/>
      <c r="F8" s="6"/>
    </row>
    <row r="9" spans="2:6" ht="10.5" customHeight="1">
      <c r="B9" s="84"/>
      <c r="C9" s="83"/>
      <c r="D9" s="5"/>
      <c r="E9" s="5"/>
      <c r="F9" s="6"/>
    </row>
    <row r="10" spans="2:6" ht="10.5" customHeight="1">
      <c r="B10" s="84"/>
      <c r="C10" s="83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90"/>
      <c r="C12" s="28"/>
      <c r="D12" s="127" t="s">
        <v>58</v>
      </c>
      <c r="E12" s="101" t="s">
        <v>70</v>
      </c>
      <c r="F12" s="132" t="s">
        <v>71</v>
      </c>
    </row>
    <row r="13" spans="1:6" s="108" customFormat="1" ht="33.75" customHeight="1">
      <c r="A13" s="102"/>
      <c r="B13" s="103"/>
      <c r="C13" s="104"/>
      <c r="D13" s="105"/>
      <c r="E13" s="106"/>
      <c r="F13" s="107" t="s">
        <v>429</v>
      </c>
    </row>
    <row r="14" spans="2:6" ht="12.75">
      <c r="B14" s="91"/>
      <c r="C14" s="29"/>
      <c r="D14" s="128"/>
      <c r="E14" s="30"/>
      <c r="F14" s="133" t="s">
        <v>72</v>
      </c>
    </row>
    <row r="15" spans="1:9" ht="25.5" customHeight="1">
      <c r="A15" s="76" t="s">
        <v>329</v>
      </c>
      <c r="B15" s="134" t="s">
        <v>72</v>
      </c>
      <c r="C15" s="135" t="s">
        <v>73</v>
      </c>
      <c r="D15" s="31" t="s">
        <v>74</v>
      </c>
      <c r="E15" s="32"/>
      <c r="F15" s="114">
        <f>SUM(F16:F18)</f>
        <v>79544</v>
      </c>
      <c r="I15" s="183"/>
    </row>
    <row r="16" spans="1:9" ht="25.5" customHeight="1">
      <c r="A16" s="76" t="s">
        <v>331</v>
      </c>
      <c r="B16" s="136" t="s">
        <v>75</v>
      </c>
      <c r="C16" s="137" t="s">
        <v>76</v>
      </c>
      <c r="D16" s="33" t="s">
        <v>321</v>
      </c>
      <c r="E16" s="32"/>
      <c r="F16" s="110">
        <v>8291</v>
      </c>
      <c r="I16" s="183"/>
    </row>
    <row r="17" spans="1:9" ht="25.5" customHeight="1">
      <c r="A17" s="76" t="s">
        <v>332</v>
      </c>
      <c r="B17" s="138" t="s">
        <v>77</v>
      </c>
      <c r="C17" s="139" t="s">
        <v>78</v>
      </c>
      <c r="D17" s="35" t="s">
        <v>322</v>
      </c>
      <c r="E17" s="36"/>
      <c r="F17" s="111">
        <v>57937</v>
      </c>
      <c r="I17" s="183"/>
    </row>
    <row r="18" spans="1:9" ht="25.5" customHeight="1">
      <c r="A18" s="76" t="s">
        <v>333</v>
      </c>
      <c r="B18" s="138" t="s">
        <v>79</v>
      </c>
      <c r="C18" s="139" t="s">
        <v>80</v>
      </c>
      <c r="D18" s="35" t="s">
        <v>323</v>
      </c>
      <c r="E18" s="37">
        <v>5</v>
      </c>
      <c r="F18" s="111">
        <v>13316</v>
      </c>
      <c r="I18" s="183"/>
    </row>
    <row r="19" spans="1:9" ht="25.5" customHeight="1">
      <c r="A19" s="76" t="s">
        <v>334</v>
      </c>
      <c r="B19" s="136" t="s">
        <v>81</v>
      </c>
      <c r="C19" s="140" t="s">
        <v>82</v>
      </c>
      <c r="D19" s="35" t="s">
        <v>83</v>
      </c>
      <c r="E19" s="34"/>
      <c r="F19" s="115">
        <f>SUM(F20:F23)</f>
        <v>18311</v>
      </c>
      <c r="I19" s="183"/>
    </row>
    <row r="20" spans="1:9" ht="25.5" customHeight="1">
      <c r="A20" s="76" t="s">
        <v>335</v>
      </c>
      <c r="B20" s="136" t="s">
        <v>84</v>
      </c>
      <c r="C20" s="141" t="s">
        <v>85</v>
      </c>
      <c r="D20" s="35" t="s">
        <v>83</v>
      </c>
      <c r="E20" s="34">
        <v>10</v>
      </c>
      <c r="F20" s="110"/>
      <c r="I20" s="183"/>
    </row>
    <row r="21" spans="1:9" ht="25.5" customHeight="1">
      <c r="A21" s="76" t="s">
        <v>336</v>
      </c>
      <c r="B21" s="136" t="s">
        <v>86</v>
      </c>
      <c r="C21" s="141" t="s">
        <v>87</v>
      </c>
      <c r="D21" s="35" t="s">
        <v>88</v>
      </c>
      <c r="E21" s="34">
        <v>4</v>
      </c>
      <c r="F21" s="110">
        <v>18311</v>
      </c>
      <c r="I21" s="183"/>
    </row>
    <row r="22" spans="1:9" ht="25.5" customHeight="1">
      <c r="A22" s="76" t="s">
        <v>337</v>
      </c>
      <c r="B22" s="136" t="s">
        <v>89</v>
      </c>
      <c r="C22" s="141" t="s">
        <v>90</v>
      </c>
      <c r="D22" s="35" t="s">
        <v>318</v>
      </c>
      <c r="E22" s="34">
        <v>4</v>
      </c>
      <c r="F22" s="110"/>
      <c r="I22" s="183"/>
    </row>
    <row r="23" spans="1:9" ht="25.5" customHeight="1">
      <c r="A23" s="76" t="s">
        <v>338</v>
      </c>
      <c r="B23" s="136" t="s">
        <v>91</v>
      </c>
      <c r="C23" s="141" t="s">
        <v>92</v>
      </c>
      <c r="D23" s="35" t="s">
        <v>319</v>
      </c>
      <c r="E23" s="34">
        <v>4</v>
      </c>
      <c r="F23" s="110"/>
      <c r="I23" s="183"/>
    </row>
    <row r="24" spans="1:9" ht="25.5" customHeight="1">
      <c r="A24" s="76" t="s">
        <v>339</v>
      </c>
      <c r="B24" s="142" t="s">
        <v>93</v>
      </c>
      <c r="C24" s="143" t="s">
        <v>2</v>
      </c>
      <c r="D24" s="35" t="s">
        <v>94</v>
      </c>
      <c r="E24" s="38">
        <v>4</v>
      </c>
      <c r="F24" s="115">
        <f>SUM(F25:F27)</f>
        <v>7589</v>
      </c>
      <c r="I24" s="183"/>
    </row>
    <row r="25" spans="1:9" ht="25.5" customHeight="1">
      <c r="A25" s="76" t="s">
        <v>340</v>
      </c>
      <c r="B25" s="142" t="s">
        <v>95</v>
      </c>
      <c r="C25" s="144" t="s">
        <v>87</v>
      </c>
      <c r="D25" s="35" t="s">
        <v>88</v>
      </c>
      <c r="E25" s="38">
        <v>4</v>
      </c>
      <c r="F25" s="110">
        <v>7589</v>
      </c>
      <c r="I25" s="183"/>
    </row>
    <row r="26" spans="1:9" ht="25.5" customHeight="1">
      <c r="A26" s="76" t="s">
        <v>341</v>
      </c>
      <c r="B26" s="142" t="s">
        <v>96</v>
      </c>
      <c r="C26" s="144" t="s">
        <v>90</v>
      </c>
      <c r="D26" s="35" t="s">
        <v>318</v>
      </c>
      <c r="E26" s="38">
        <v>4</v>
      </c>
      <c r="F26" s="110"/>
      <c r="I26" s="183"/>
    </row>
    <row r="27" spans="1:9" ht="25.5" customHeight="1">
      <c r="A27" s="76" t="s">
        <v>342</v>
      </c>
      <c r="B27" s="142" t="s">
        <v>97</v>
      </c>
      <c r="C27" s="144" t="s">
        <v>92</v>
      </c>
      <c r="D27" s="35" t="s">
        <v>319</v>
      </c>
      <c r="E27" s="38">
        <v>4</v>
      </c>
      <c r="F27" s="110"/>
      <c r="I27" s="183"/>
    </row>
    <row r="28" spans="1:9" ht="25.5" customHeight="1">
      <c r="A28" s="76" t="s">
        <v>343</v>
      </c>
      <c r="B28" s="136" t="s">
        <v>98</v>
      </c>
      <c r="C28" s="143" t="s">
        <v>99</v>
      </c>
      <c r="D28" s="35" t="s">
        <v>100</v>
      </c>
      <c r="E28" s="39">
        <v>4</v>
      </c>
      <c r="F28" s="116">
        <f>SUM(F29:F30)</f>
        <v>0</v>
      </c>
      <c r="I28" s="183"/>
    </row>
    <row r="29" spans="1:9" ht="25.5" customHeight="1">
      <c r="A29" s="76" t="s">
        <v>344</v>
      </c>
      <c r="B29" s="138" t="s">
        <v>101</v>
      </c>
      <c r="C29" s="141" t="s">
        <v>90</v>
      </c>
      <c r="D29" s="35" t="s">
        <v>318</v>
      </c>
      <c r="E29" s="39">
        <v>4</v>
      </c>
      <c r="F29" s="112"/>
      <c r="I29" s="183"/>
    </row>
    <row r="30" spans="1:9" ht="25.5" customHeight="1">
      <c r="A30" s="76" t="s">
        <v>345</v>
      </c>
      <c r="B30" s="138" t="s">
        <v>102</v>
      </c>
      <c r="C30" s="141" t="s">
        <v>92</v>
      </c>
      <c r="D30" s="35" t="s">
        <v>319</v>
      </c>
      <c r="E30" s="39">
        <v>4</v>
      </c>
      <c r="F30" s="112"/>
      <c r="I30" s="183"/>
    </row>
    <row r="31" spans="1:9" ht="25.5" customHeight="1">
      <c r="A31" s="76" t="s">
        <v>346</v>
      </c>
      <c r="B31" s="136">
        <v>141</v>
      </c>
      <c r="C31" s="143" t="s">
        <v>0</v>
      </c>
      <c r="D31" s="35" t="s">
        <v>103</v>
      </c>
      <c r="E31" s="34">
        <v>4</v>
      </c>
      <c r="F31" s="116">
        <f>SUM(F32:F34)</f>
        <v>37782</v>
      </c>
      <c r="I31" s="183"/>
    </row>
    <row r="32" spans="1:9" ht="25.5" customHeight="1">
      <c r="A32" s="76" t="s">
        <v>347</v>
      </c>
      <c r="B32" s="136">
        <v>142</v>
      </c>
      <c r="C32" s="137" t="s">
        <v>87</v>
      </c>
      <c r="D32" s="35" t="s">
        <v>88</v>
      </c>
      <c r="E32" s="34">
        <v>4</v>
      </c>
      <c r="F32" s="110">
        <v>1480</v>
      </c>
      <c r="I32" s="183"/>
    </row>
    <row r="33" spans="1:9" ht="25.5" customHeight="1">
      <c r="A33" s="76" t="s">
        <v>348</v>
      </c>
      <c r="B33" s="136">
        <v>143</v>
      </c>
      <c r="C33" s="137" t="s">
        <v>90</v>
      </c>
      <c r="D33" s="35" t="s">
        <v>318</v>
      </c>
      <c r="E33" s="34">
        <v>4</v>
      </c>
      <c r="F33" s="112">
        <v>36302</v>
      </c>
      <c r="I33" s="183"/>
    </row>
    <row r="34" spans="1:9" ht="25.5" customHeight="1">
      <c r="A34" s="76" t="s">
        <v>349</v>
      </c>
      <c r="B34" s="136">
        <v>144</v>
      </c>
      <c r="C34" s="137" t="s">
        <v>92</v>
      </c>
      <c r="D34" s="35" t="s">
        <v>319</v>
      </c>
      <c r="E34" s="34">
        <v>4</v>
      </c>
      <c r="F34" s="112"/>
      <c r="I34" s="183"/>
    </row>
    <row r="35" spans="1:9" ht="25.5" customHeight="1">
      <c r="A35" s="76" t="s">
        <v>350</v>
      </c>
      <c r="B35" s="136">
        <v>181</v>
      </c>
      <c r="C35" s="143" t="s">
        <v>3</v>
      </c>
      <c r="D35" s="35" t="s">
        <v>104</v>
      </c>
      <c r="E35" s="34">
        <v>4</v>
      </c>
      <c r="F35" s="115">
        <f>SUM(F36:F37)</f>
        <v>186704</v>
      </c>
      <c r="I35" s="183"/>
    </row>
    <row r="36" spans="1:9" ht="25.5" customHeight="1">
      <c r="A36" s="76" t="s">
        <v>351</v>
      </c>
      <c r="B36" s="136">
        <v>182</v>
      </c>
      <c r="C36" s="137" t="s">
        <v>90</v>
      </c>
      <c r="D36" s="35" t="s">
        <v>318</v>
      </c>
      <c r="E36" s="34">
        <v>4</v>
      </c>
      <c r="F36" s="110">
        <v>5478</v>
      </c>
      <c r="I36" s="183"/>
    </row>
    <row r="37" spans="1:9" ht="25.5" customHeight="1">
      <c r="A37" s="76" t="s">
        <v>352</v>
      </c>
      <c r="B37" s="136">
        <v>183</v>
      </c>
      <c r="C37" s="137" t="s">
        <v>92</v>
      </c>
      <c r="D37" s="35" t="s">
        <v>319</v>
      </c>
      <c r="E37" s="34">
        <v>4</v>
      </c>
      <c r="F37" s="110">
        <v>181226</v>
      </c>
      <c r="I37" s="183"/>
    </row>
    <row r="38" spans="1:9" ht="25.5" customHeight="1">
      <c r="A38" s="76" t="s">
        <v>353</v>
      </c>
      <c r="B38" s="136">
        <v>240</v>
      </c>
      <c r="C38" s="143" t="s">
        <v>105</v>
      </c>
      <c r="D38" s="35" t="s">
        <v>320</v>
      </c>
      <c r="E38" s="34">
        <v>11</v>
      </c>
      <c r="F38" s="115"/>
      <c r="I38" s="183"/>
    </row>
    <row r="39" spans="1:9" ht="25.5" customHeight="1">
      <c r="A39" s="76" t="s">
        <v>354</v>
      </c>
      <c r="B39" s="136">
        <v>250</v>
      </c>
      <c r="C39" s="140" t="s">
        <v>106</v>
      </c>
      <c r="D39" s="35" t="s">
        <v>107</v>
      </c>
      <c r="E39" s="34"/>
      <c r="F39" s="115"/>
      <c r="I39" s="183"/>
    </row>
    <row r="40" spans="1:9" ht="25.5" customHeight="1">
      <c r="A40" s="76" t="s">
        <v>355</v>
      </c>
      <c r="B40" s="136">
        <v>260</v>
      </c>
      <c r="C40" s="140" t="s">
        <v>430</v>
      </c>
      <c r="D40" s="35" t="s">
        <v>431</v>
      </c>
      <c r="E40" s="34">
        <v>40</v>
      </c>
      <c r="F40" s="115">
        <v>451</v>
      </c>
      <c r="I40" s="183"/>
    </row>
    <row r="41" spans="1:9" ht="25.5" customHeight="1">
      <c r="A41" s="76" t="s">
        <v>356</v>
      </c>
      <c r="B41" s="136">
        <v>270</v>
      </c>
      <c r="C41" s="143" t="s">
        <v>108</v>
      </c>
      <c r="D41" s="40"/>
      <c r="E41" s="34"/>
      <c r="F41" s="115">
        <f>SUM(F42:F43)</f>
        <v>33442</v>
      </c>
      <c r="I41" s="183"/>
    </row>
    <row r="42" spans="1:9" ht="25.5" customHeight="1">
      <c r="A42" s="76" t="s">
        <v>357</v>
      </c>
      <c r="B42" s="136">
        <v>280</v>
      </c>
      <c r="C42" s="137" t="s">
        <v>109</v>
      </c>
      <c r="D42" s="35" t="s">
        <v>110</v>
      </c>
      <c r="E42" s="34" t="s">
        <v>111</v>
      </c>
      <c r="F42" s="110">
        <v>19673</v>
      </c>
      <c r="I42" s="183"/>
    </row>
    <row r="43" spans="1:9" ht="25.5" customHeight="1">
      <c r="A43" s="76" t="s">
        <v>358</v>
      </c>
      <c r="B43" s="136">
        <v>290</v>
      </c>
      <c r="C43" s="137" t="s">
        <v>112</v>
      </c>
      <c r="D43" s="35" t="s">
        <v>113</v>
      </c>
      <c r="E43" s="34" t="s">
        <v>111</v>
      </c>
      <c r="F43" s="110">
        <v>13769</v>
      </c>
      <c r="I43" s="183"/>
    </row>
    <row r="44" spans="1:9" ht="25.5" customHeight="1">
      <c r="A44" s="76" t="s">
        <v>359</v>
      </c>
      <c r="B44" s="136">
        <v>300</v>
      </c>
      <c r="C44" s="143" t="s">
        <v>114</v>
      </c>
      <c r="D44" s="35" t="s">
        <v>115</v>
      </c>
      <c r="E44" s="34"/>
      <c r="F44" s="115">
        <f>SUM(F45:F46)</f>
        <v>2158</v>
      </c>
      <c r="I44" s="183"/>
    </row>
    <row r="45" spans="1:9" ht="25.5" customHeight="1">
      <c r="A45" s="76" t="s">
        <v>360</v>
      </c>
      <c r="B45" s="136">
        <v>310</v>
      </c>
      <c r="C45" s="137" t="s">
        <v>60</v>
      </c>
      <c r="D45" s="35" t="s">
        <v>116</v>
      </c>
      <c r="E45" s="41"/>
      <c r="F45" s="110"/>
      <c r="I45" s="183"/>
    </row>
    <row r="46" spans="1:9" ht="25.5" customHeight="1">
      <c r="A46" s="76" t="s">
        <v>361</v>
      </c>
      <c r="B46" s="136">
        <v>320</v>
      </c>
      <c r="C46" s="137" t="s">
        <v>117</v>
      </c>
      <c r="D46" s="35" t="s">
        <v>118</v>
      </c>
      <c r="E46" s="34" t="s">
        <v>111</v>
      </c>
      <c r="F46" s="110">
        <v>2158</v>
      </c>
      <c r="I46" s="183"/>
    </row>
    <row r="47" spans="1:9" ht="25.5" customHeight="1">
      <c r="A47" s="76" t="s">
        <v>362</v>
      </c>
      <c r="B47" s="136">
        <v>330</v>
      </c>
      <c r="C47" s="143" t="s">
        <v>119</v>
      </c>
      <c r="D47" s="35" t="s">
        <v>120</v>
      </c>
      <c r="E47" s="34"/>
      <c r="F47" s="115">
        <f>SUM(F48:F49)</f>
        <v>0</v>
      </c>
      <c r="I47" s="183"/>
    </row>
    <row r="48" spans="1:9" ht="25.5" customHeight="1">
      <c r="A48" s="76" t="s">
        <v>363</v>
      </c>
      <c r="B48" s="136">
        <v>340</v>
      </c>
      <c r="C48" s="137" t="s">
        <v>121</v>
      </c>
      <c r="D48" s="35" t="s">
        <v>122</v>
      </c>
      <c r="E48" s="34"/>
      <c r="F48" s="110"/>
      <c r="I48" s="183"/>
    </row>
    <row r="49" spans="1:9" ht="25.5" customHeight="1">
      <c r="A49" s="76" t="s">
        <v>364</v>
      </c>
      <c r="B49" s="136">
        <v>350</v>
      </c>
      <c r="C49" s="137" t="s">
        <v>123</v>
      </c>
      <c r="D49" s="35" t="s">
        <v>124</v>
      </c>
      <c r="E49" s="34"/>
      <c r="F49" s="110"/>
      <c r="I49" s="183"/>
    </row>
    <row r="50" spans="1:9" ht="25.5" customHeight="1">
      <c r="A50" s="76" t="s">
        <v>365</v>
      </c>
      <c r="B50" s="136">
        <v>360</v>
      </c>
      <c r="C50" s="143" t="s">
        <v>125</v>
      </c>
      <c r="D50" s="35" t="s">
        <v>32</v>
      </c>
      <c r="E50" s="34"/>
      <c r="F50" s="115">
        <v>6938</v>
      </c>
      <c r="I50" s="183"/>
    </row>
    <row r="51" spans="1:9" ht="25.5" customHeight="1">
      <c r="A51" s="76" t="s">
        <v>366</v>
      </c>
      <c r="B51" s="138">
        <v>370</v>
      </c>
      <c r="C51" s="145" t="s">
        <v>126</v>
      </c>
      <c r="D51" s="35" t="s">
        <v>33</v>
      </c>
      <c r="E51" s="34"/>
      <c r="F51" s="115"/>
      <c r="I51" s="183"/>
    </row>
    <row r="52" spans="1:9" ht="25.5" customHeight="1">
      <c r="A52" s="76" t="s">
        <v>367</v>
      </c>
      <c r="B52" s="146">
        <v>380</v>
      </c>
      <c r="C52" s="147" t="s">
        <v>127</v>
      </c>
      <c r="D52" s="42" t="s">
        <v>128</v>
      </c>
      <c r="E52" s="43"/>
      <c r="F52" s="118">
        <f>F15+F19+F24+F28+F31+F35+F38+F39+F40+F41+F44+F47+F50+F51</f>
        <v>372919</v>
      </c>
      <c r="I52" s="183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2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7109375" style="76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0" customFormat="1" ht="12.75">
      <c r="A1" s="76" t="s">
        <v>325</v>
      </c>
      <c r="B1" s="92" t="s">
        <v>66</v>
      </c>
      <c r="C1" s="78"/>
      <c r="D1" s="78"/>
      <c r="E1" s="79"/>
    </row>
    <row r="2" spans="2:6" ht="12.75">
      <c r="B2" s="99" t="s">
        <v>61</v>
      </c>
      <c r="C2" s="93" t="s">
        <v>462</v>
      </c>
      <c r="D2" s="93" t="s">
        <v>463</v>
      </c>
      <c r="E2" s="94"/>
      <c r="F2" s="2"/>
    </row>
    <row r="3" spans="2:6" ht="12.75">
      <c r="B3" s="179" t="s">
        <v>62</v>
      </c>
      <c r="C3" s="180">
        <v>43921</v>
      </c>
      <c r="D3" s="95"/>
      <c r="E3" s="95"/>
      <c r="F3" s="2"/>
    </row>
    <row r="4" spans="2:6" ht="12.75">
      <c r="B4" s="100" t="s">
        <v>63</v>
      </c>
      <c r="C4" s="126" t="s">
        <v>461</v>
      </c>
      <c r="D4" s="95"/>
      <c r="E4" s="95"/>
      <c r="F4" s="2"/>
    </row>
    <row r="5" spans="2:6" ht="12.75">
      <c r="B5" s="96" t="s">
        <v>64</v>
      </c>
      <c r="C5" s="97" t="s">
        <v>65</v>
      </c>
      <c r="D5" s="98" t="s">
        <v>67</v>
      </c>
      <c r="E5" s="98" t="s">
        <v>328</v>
      </c>
      <c r="F5" s="131"/>
    </row>
    <row r="6" spans="2:6" ht="32.25" customHeight="1">
      <c r="B6" s="186" t="s">
        <v>456</v>
      </c>
      <c r="C6" s="187"/>
      <c r="D6" s="25"/>
      <c r="E6" s="24"/>
      <c r="F6" s="2"/>
    </row>
    <row r="7" spans="1:6" s="63" customFormat="1" ht="12.75">
      <c r="A7" s="76">
        <v>6</v>
      </c>
      <c r="B7" s="74"/>
      <c r="E7" s="75"/>
      <c r="F7" s="63" t="s">
        <v>330</v>
      </c>
    </row>
    <row r="8" spans="2:6" ht="12.75">
      <c r="B8" s="189" t="s">
        <v>129</v>
      </c>
      <c r="C8" s="187"/>
      <c r="D8" s="2"/>
      <c r="E8" s="24"/>
      <c r="F8" s="2"/>
    </row>
    <row r="9" spans="2:6" ht="12.75">
      <c r="B9" s="85"/>
      <c r="C9" s="83"/>
      <c r="D9" s="2"/>
      <c r="E9" s="24"/>
      <c r="F9" s="2"/>
    </row>
    <row r="10" spans="2:6" ht="12.75">
      <c r="B10" s="85"/>
      <c r="C10" s="83"/>
      <c r="D10" s="2"/>
      <c r="E10" s="24"/>
      <c r="F10" s="2"/>
    </row>
    <row r="11" spans="2:6" ht="12.75">
      <c r="B11" s="7"/>
      <c r="C11" s="85"/>
      <c r="D11" s="2"/>
      <c r="E11" s="24"/>
      <c r="F11" s="2"/>
    </row>
    <row r="12" spans="2:6" ht="70.5" customHeight="1">
      <c r="B12" s="90"/>
      <c r="C12" s="28"/>
      <c r="D12" s="127" t="s">
        <v>58</v>
      </c>
      <c r="E12" s="101" t="s">
        <v>70</v>
      </c>
      <c r="F12" s="132" t="s">
        <v>71</v>
      </c>
    </row>
    <row r="13" spans="2:6" ht="22.5">
      <c r="B13" s="103"/>
      <c r="C13" s="104"/>
      <c r="D13" s="105"/>
      <c r="E13" s="106"/>
      <c r="F13" s="107" t="s">
        <v>429</v>
      </c>
    </row>
    <row r="14" spans="2:6" ht="12.75" customHeight="1">
      <c r="B14" s="91"/>
      <c r="C14" s="29"/>
      <c r="D14" s="128"/>
      <c r="E14" s="30"/>
      <c r="F14" s="133" t="s">
        <v>72</v>
      </c>
    </row>
    <row r="15" spans="1:9" ht="25.5" customHeight="1">
      <c r="A15" s="76" t="s">
        <v>329</v>
      </c>
      <c r="B15" s="148" t="s">
        <v>72</v>
      </c>
      <c r="C15" s="149" t="s">
        <v>59</v>
      </c>
      <c r="D15" s="33" t="s">
        <v>130</v>
      </c>
      <c r="E15" s="32">
        <v>8</v>
      </c>
      <c r="F15" s="114">
        <f>SUM(F16:F20)</f>
        <v>0</v>
      </c>
      <c r="I15" s="183"/>
    </row>
    <row r="16" spans="1:9" ht="25.5" customHeight="1">
      <c r="A16" s="76" t="s">
        <v>331</v>
      </c>
      <c r="B16" s="136" t="s">
        <v>75</v>
      </c>
      <c r="C16" s="141" t="s">
        <v>85</v>
      </c>
      <c r="D16" s="35" t="s">
        <v>131</v>
      </c>
      <c r="E16" s="34">
        <v>10</v>
      </c>
      <c r="F16" s="110"/>
      <c r="I16" s="183"/>
    </row>
    <row r="17" spans="1:9" ht="25.5" customHeight="1">
      <c r="A17" s="76" t="s">
        <v>332</v>
      </c>
      <c r="B17" s="136" t="s">
        <v>77</v>
      </c>
      <c r="C17" s="141" t="s">
        <v>132</v>
      </c>
      <c r="D17" s="35" t="s">
        <v>133</v>
      </c>
      <c r="E17" s="34">
        <v>8</v>
      </c>
      <c r="F17" s="110"/>
      <c r="I17" s="183"/>
    </row>
    <row r="18" spans="1:9" ht="25.5" customHeight="1">
      <c r="A18" s="76" t="s">
        <v>333</v>
      </c>
      <c r="B18" s="138" t="s">
        <v>79</v>
      </c>
      <c r="C18" s="141" t="s">
        <v>134</v>
      </c>
      <c r="D18" s="35" t="s">
        <v>22</v>
      </c>
      <c r="E18" s="34">
        <v>8</v>
      </c>
      <c r="F18" s="110"/>
      <c r="I18" s="183"/>
    </row>
    <row r="19" spans="1:9" ht="25.5" customHeight="1">
      <c r="A19" s="76" t="s">
        <v>334</v>
      </c>
      <c r="B19" s="136" t="s">
        <v>81</v>
      </c>
      <c r="C19" s="141" t="s">
        <v>135</v>
      </c>
      <c r="D19" s="35" t="s">
        <v>23</v>
      </c>
      <c r="E19" s="34">
        <v>8</v>
      </c>
      <c r="F19" s="110"/>
      <c r="I19" s="183"/>
    </row>
    <row r="20" spans="1:9" ht="25.5" customHeight="1">
      <c r="A20" s="76" t="s">
        <v>335</v>
      </c>
      <c r="B20" s="136" t="s">
        <v>84</v>
      </c>
      <c r="C20" s="141" t="s">
        <v>136</v>
      </c>
      <c r="D20" s="35" t="s">
        <v>24</v>
      </c>
      <c r="E20" s="34">
        <v>8</v>
      </c>
      <c r="F20" s="110"/>
      <c r="I20" s="183"/>
    </row>
    <row r="21" spans="1:9" ht="25.5" customHeight="1">
      <c r="A21" s="76" t="s">
        <v>336</v>
      </c>
      <c r="B21" s="150" t="s">
        <v>86</v>
      </c>
      <c r="C21" s="140" t="s">
        <v>137</v>
      </c>
      <c r="D21" s="35" t="s">
        <v>138</v>
      </c>
      <c r="E21" s="34">
        <v>8</v>
      </c>
      <c r="F21" s="115">
        <f>SUM(F22:F24)</f>
        <v>0</v>
      </c>
      <c r="I21" s="183"/>
    </row>
    <row r="22" spans="1:9" ht="25.5" customHeight="1">
      <c r="A22" s="76" t="s">
        <v>337</v>
      </c>
      <c r="B22" s="150" t="s">
        <v>89</v>
      </c>
      <c r="C22" s="141" t="s">
        <v>134</v>
      </c>
      <c r="D22" s="35" t="s">
        <v>22</v>
      </c>
      <c r="E22" s="34">
        <v>8</v>
      </c>
      <c r="F22" s="110"/>
      <c r="I22" s="183"/>
    </row>
    <row r="23" spans="1:9" ht="25.5" customHeight="1">
      <c r="A23" s="76" t="s">
        <v>338</v>
      </c>
      <c r="B23" s="150" t="s">
        <v>91</v>
      </c>
      <c r="C23" s="141" t="s">
        <v>135</v>
      </c>
      <c r="D23" s="35" t="s">
        <v>23</v>
      </c>
      <c r="E23" s="34">
        <v>8</v>
      </c>
      <c r="F23" s="110"/>
      <c r="I23" s="183"/>
    </row>
    <row r="24" spans="1:9" ht="25.5" customHeight="1">
      <c r="A24" s="76" t="s">
        <v>343</v>
      </c>
      <c r="B24" s="136">
        <v>100</v>
      </c>
      <c r="C24" s="141" t="s">
        <v>136</v>
      </c>
      <c r="D24" s="35" t="s">
        <v>24</v>
      </c>
      <c r="E24" s="34">
        <v>8</v>
      </c>
      <c r="F24" s="110"/>
      <c r="I24" s="183"/>
    </row>
    <row r="25" spans="1:9" ht="25.5" customHeight="1">
      <c r="A25" s="76" t="s">
        <v>368</v>
      </c>
      <c r="B25" s="136">
        <v>110</v>
      </c>
      <c r="C25" s="140" t="s">
        <v>432</v>
      </c>
      <c r="D25" s="35" t="s">
        <v>139</v>
      </c>
      <c r="E25" s="34">
        <v>8</v>
      </c>
      <c r="F25" s="115">
        <f>SUM(F26:F28)</f>
        <v>332057</v>
      </c>
      <c r="I25" s="183"/>
    </row>
    <row r="26" spans="1:9" ht="25.5" customHeight="1">
      <c r="A26" s="76" t="s">
        <v>344</v>
      </c>
      <c r="B26" s="136">
        <v>120</v>
      </c>
      <c r="C26" s="141" t="s">
        <v>134</v>
      </c>
      <c r="D26" s="35" t="s">
        <v>22</v>
      </c>
      <c r="E26" s="34">
        <v>8</v>
      </c>
      <c r="F26" s="110">
        <v>328935</v>
      </c>
      <c r="I26" s="183"/>
    </row>
    <row r="27" spans="1:9" ht="25.5" customHeight="1">
      <c r="A27" s="76" t="s">
        <v>345</v>
      </c>
      <c r="B27" s="136">
        <v>130</v>
      </c>
      <c r="C27" s="141" t="s">
        <v>135</v>
      </c>
      <c r="D27" s="35" t="s">
        <v>23</v>
      </c>
      <c r="E27" s="34">
        <v>8</v>
      </c>
      <c r="F27" s="110"/>
      <c r="I27" s="183"/>
    </row>
    <row r="28" spans="1:9" ht="25.5" customHeight="1">
      <c r="A28" s="76" t="s">
        <v>369</v>
      </c>
      <c r="B28" s="136">
        <v>140</v>
      </c>
      <c r="C28" s="141" t="s">
        <v>136</v>
      </c>
      <c r="D28" s="35" t="s">
        <v>24</v>
      </c>
      <c r="E28" s="34">
        <v>8</v>
      </c>
      <c r="F28" s="110">
        <v>3122</v>
      </c>
      <c r="I28" s="183"/>
    </row>
    <row r="29" spans="1:9" ht="25.5" customHeight="1">
      <c r="A29" s="76" t="s">
        <v>370</v>
      </c>
      <c r="B29" s="136">
        <v>150</v>
      </c>
      <c r="C29" s="140" t="s">
        <v>105</v>
      </c>
      <c r="D29" s="35" t="s">
        <v>25</v>
      </c>
      <c r="E29" s="39">
        <v>11</v>
      </c>
      <c r="F29" s="116"/>
      <c r="I29" s="183"/>
    </row>
    <row r="30" spans="1:9" ht="25.5" customHeight="1">
      <c r="A30" s="76" t="s">
        <v>371</v>
      </c>
      <c r="B30" s="136">
        <v>160</v>
      </c>
      <c r="C30" s="140" t="s">
        <v>106</v>
      </c>
      <c r="D30" s="35" t="s">
        <v>140</v>
      </c>
      <c r="E30" s="39"/>
      <c r="F30" s="116"/>
      <c r="I30" s="183"/>
    </row>
    <row r="31" spans="1:9" ht="25.5" customHeight="1">
      <c r="A31" s="76" t="s">
        <v>372</v>
      </c>
      <c r="B31" s="136">
        <v>170</v>
      </c>
      <c r="C31" s="151" t="s">
        <v>141</v>
      </c>
      <c r="D31" s="35" t="s">
        <v>142</v>
      </c>
      <c r="E31" s="34">
        <v>43</v>
      </c>
      <c r="F31" s="115">
        <f>SUM(F32:F37)</f>
        <v>68</v>
      </c>
      <c r="I31" s="183"/>
    </row>
    <row r="32" spans="1:9" ht="25.5" customHeight="1">
      <c r="A32" s="76" t="s">
        <v>373</v>
      </c>
      <c r="B32" s="136">
        <v>180</v>
      </c>
      <c r="C32" s="137" t="s">
        <v>143</v>
      </c>
      <c r="D32" s="35" t="s">
        <v>26</v>
      </c>
      <c r="E32" s="34">
        <v>43</v>
      </c>
      <c r="F32" s="110"/>
      <c r="I32" s="183"/>
    </row>
    <row r="33" spans="1:9" ht="25.5" customHeight="1">
      <c r="A33" s="76" t="s">
        <v>374</v>
      </c>
      <c r="B33" s="136">
        <v>190</v>
      </c>
      <c r="C33" s="137" t="s">
        <v>144</v>
      </c>
      <c r="D33" s="35" t="s">
        <v>27</v>
      </c>
      <c r="E33" s="34">
        <v>43</v>
      </c>
      <c r="F33" s="110"/>
      <c r="I33" s="183"/>
    </row>
    <row r="34" spans="1:9" ht="25.5" customHeight="1">
      <c r="A34" s="76" t="s">
        <v>375</v>
      </c>
      <c r="B34" s="136">
        <v>200</v>
      </c>
      <c r="C34" s="137" t="s">
        <v>145</v>
      </c>
      <c r="D34" s="35" t="s">
        <v>146</v>
      </c>
      <c r="E34" s="34">
        <v>43</v>
      </c>
      <c r="F34" s="110"/>
      <c r="I34" s="183"/>
    </row>
    <row r="35" spans="1:9" ht="25.5" customHeight="1">
      <c r="A35" s="76" t="s">
        <v>376</v>
      </c>
      <c r="B35" s="136">
        <v>210</v>
      </c>
      <c r="C35" s="137" t="s">
        <v>147</v>
      </c>
      <c r="D35" s="35" t="s">
        <v>148</v>
      </c>
      <c r="E35" s="34">
        <v>43</v>
      </c>
      <c r="F35" s="110"/>
      <c r="I35" s="183"/>
    </row>
    <row r="36" spans="1:9" ht="25.5" customHeight="1">
      <c r="A36" s="76" t="s">
        <v>377</v>
      </c>
      <c r="B36" s="136">
        <v>220</v>
      </c>
      <c r="C36" s="137" t="s">
        <v>149</v>
      </c>
      <c r="D36" s="35" t="s">
        <v>28</v>
      </c>
      <c r="E36" s="34" t="s">
        <v>150</v>
      </c>
      <c r="F36" s="110">
        <v>68</v>
      </c>
      <c r="I36" s="183"/>
    </row>
    <row r="37" spans="1:9" ht="25.5" customHeight="1">
      <c r="A37" s="76" t="s">
        <v>378</v>
      </c>
      <c r="B37" s="136">
        <v>230</v>
      </c>
      <c r="C37" s="137" t="s">
        <v>151</v>
      </c>
      <c r="D37" s="35" t="s">
        <v>152</v>
      </c>
      <c r="E37" s="34">
        <v>43</v>
      </c>
      <c r="F37" s="110"/>
      <c r="I37" s="183"/>
    </row>
    <row r="38" spans="1:9" ht="25.5" customHeight="1">
      <c r="A38" s="76" t="s">
        <v>353</v>
      </c>
      <c r="B38" s="136">
        <v>240</v>
      </c>
      <c r="C38" s="151" t="s">
        <v>153</v>
      </c>
      <c r="D38" s="35" t="s">
        <v>120</v>
      </c>
      <c r="E38" s="34"/>
      <c r="F38" s="115">
        <f>SUM(F39:F40)</f>
        <v>273</v>
      </c>
      <c r="I38" s="183"/>
    </row>
    <row r="39" spans="1:9" ht="25.5" customHeight="1">
      <c r="A39" s="76" t="s">
        <v>354</v>
      </c>
      <c r="B39" s="136">
        <v>250</v>
      </c>
      <c r="C39" s="152" t="s">
        <v>154</v>
      </c>
      <c r="D39" s="35" t="s">
        <v>122</v>
      </c>
      <c r="E39" s="34"/>
      <c r="F39" s="110">
        <v>60</v>
      </c>
      <c r="I39" s="183"/>
    </row>
    <row r="40" spans="1:9" ht="25.5" customHeight="1">
      <c r="A40" s="76" t="s">
        <v>355</v>
      </c>
      <c r="B40" s="136">
        <v>260</v>
      </c>
      <c r="C40" s="153" t="s">
        <v>155</v>
      </c>
      <c r="D40" s="35" t="s">
        <v>156</v>
      </c>
      <c r="E40" s="34"/>
      <c r="F40" s="110">
        <v>213</v>
      </c>
      <c r="I40" s="183"/>
    </row>
    <row r="41" spans="1:9" ht="25.5" customHeight="1">
      <c r="A41" s="76" t="s">
        <v>356</v>
      </c>
      <c r="B41" s="136">
        <v>270</v>
      </c>
      <c r="C41" s="140" t="s">
        <v>433</v>
      </c>
      <c r="D41" s="35" t="s">
        <v>29</v>
      </c>
      <c r="E41" s="34"/>
      <c r="F41" s="115"/>
      <c r="I41" s="183"/>
    </row>
    <row r="42" spans="1:9" ht="25.5" customHeight="1">
      <c r="A42" s="76" t="s">
        <v>357</v>
      </c>
      <c r="B42" s="136">
        <v>280</v>
      </c>
      <c r="C42" s="145" t="s">
        <v>157</v>
      </c>
      <c r="D42" s="35" t="s">
        <v>30</v>
      </c>
      <c r="E42" s="38"/>
      <c r="F42" s="117">
        <v>2299</v>
      </c>
      <c r="I42" s="183"/>
    </row>
    <row r="43" spans="1:9" ht="25.5" customHeight="1">
      <c r="A43" s="76" t="s">
        <v>358</v>
      </c>
      <c r="B43" s="138">
        <v>290</v>
      </c>
      <c r="C43" s="154" t="s">
        <v>158</v>
      </c>
      <c r="D43" s="52" t="s">
        <v>31</v>
      </c>
      <c r="E43" s="38"/>
      <c r="F43" s="117"/>
      <c r="I43" s="183"/>
    </row>
    <row r="44" spans="1:9" ht="25.5" customHeight="1">
      <c r="A44" s="76" t="s">
        <v>359</v>
      </c>
      <c r="B44" s="146">
        <v>300</v>
      </c>
      <c r="C44" s="155" t="s">
        <v>159</v>
      </c>
      <c r="D44" s="42" t="s">
        <v>160</v>
      </c>
      <c r="E44" s="43"/>
      <c r="F44" s="118">
        <f>F15+F21+F25+F29+F30+F31+F38+F41+F42+F43</f>
        <v>334697</v>
      </c>
      <c r="I44" s="183"/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2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7109375" style="76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0" customFormat="1" ht="12.75">
      <c r="A1" s="76" t="s">
        <v>326</v>
      </c>
      <c r="B1" s="77" t="s">
        <v>66</v>
      </c>
      <c r="C1" s="78"/>
      <c r="D1" s="78"/>
    </row>
    <row r="2" spans="2:6" ht="12.75">
      <c r="B2" s="99" t="s">
        <v>61</v>
      </c>
      <c r="C2" s="93" t="s">
        <v>462</v>
      </c>
      <c r="D2" s="93" t="s">
        <v>463</v>
      </c>
      <c r="E2" s="94"/>
      <c r="F2" s="2"/>
    </row>
    <row r="3" spans="2:6" ht="12.75">
      <c r="B3" s="179" t="s">
        <v>62</v>
      </c>
      <c r="C3" s="180">
        <v>43921</v>
      </c>
      <c r="D3" s="95"/>
      <c r="E3" s="95"/>
      <c r="F3" s="2"/>
    </row>
    <row r="4" spans="2:6" ht="12.75">
      <c r="B4" s="100" t="s">
        <v>63</v>
      </c>
      <c r="C4" s="126" t="s">
        <v>461</v>
      </c>
      <c r="D4" s="95"/>
      <c r="E4" s="95"/>
      <c r="F4" s="2"/>
    </row>
    <row r="5" spans="2:6" ht="12.75">
      <c r="B5" s="96" t="s">
        <v>64</v>
      </c>
      <c r="C5" s="97" t="s">
        <v>65</v>
      </c>
      <c r="D5" s="98" t="s">
        <v>67</v>
      </c>
      <c r="E5" s="98" t="s">
        <v>328</v>
      </c>
      <c r="F5" s="131"/>
    </row>
    <row r="6" spans="2:6" ht="32.25" customHeight="1">
      <c r="B6" s="190" t="s">
        <v>456</v>
      </c>
      <c r="C6" s="191"/>
      <c r="D6" s="2"/>
      <c r="E6" s="2"/>
      <c r="F6" s="2"/>
    </row>
    <row r="7" spans="1:6" s="63" customFormat="1" ht="12.75">
      <c r="A7" s="76">
        <v>6</v>
      </c>
      <c r="B7" s="71"/>
      <c r="C7" s="72"/>
      <c r="D7" s="73"/>
      <c r="E7" s="73"/>
      <c r="F7" s="63" t="s">
        <v>330</v>
      </c>
    </row>
    <row r="8" spans="2:6" ht="12.75">
      <c r="B8" s="192" t="s">
        <v>161</v>
      </c>
      <c r="C8" s="193"/>
      <c r="D8" s="3"/>
      <c r="E8" s="3"/>
      <c r="F8" s="2"/>
    </row>
    <row r="9" spans="2:6" ht="12.75">
      <c r="B9" s="87"/>
      <c r="C9" s="88"/>
      <c r="D9" s="3"/>
      <c r="E9" s="3"/>
      <c r="F9" s="2"/>
    </row>
    <row r="10" spans="2:6" ht="12.75">
      <c r="B10" s="87"/>
      <c r="C10" s="88"/>
      <c r="D10" s="3"/>
      <c r="E10" s="3"/>
      <c r="F10" s="2"/>
    </row>
    <row r="11" spans="2:6" ht="12.75">
      <c r="B11" s="7"/>
      <c r="C11" s="59"/>
      <c r="D11" s="21"/>
      <c r="E11" s="3"/>
      <c r="F11" s="4"/>
    </row>
    <row r="12" spans="2:6" ht="55.5" customHeight="1">
      <c r="B12" s="90"/>
      <c r="C12" s="28"/>
      <c r="D12" s="127" t="s">
        <v>58</v>
      </c>
      <c r="E12" s="101" t="s">
        <v>70</v>
      </c>
      <c r="F12" s="132" t="s">
        <v>71</v>
      </c>
    </row>
    <row r="13" spans="2:6" ht="17.25" customHeight="1">
      <c r="B13" s="103"/>
      <c r="C13" s="104"/>
      <c r="D13" s="105"/>
      <c r="E13" s="106"/>
      <c r="F13" s="107" t="s">
        <v>72</v>
      </c>
    </row>
    <row r="14" spans="1:9" ht="25.5" customHeight="1">
      <c r="A14" s="76" t="s">
        <v>329</v>
      </c>
      <c r="B14" s="134" t="s">
        <v>72</v>
      </c>
      <c r="C14" s="156" t="s">
        <v>162</v>
      </c>
      <c r="D14" s="60" t="s">
        <v>163</v>
      </c>
      <c r="E14" s="61">
        <v>46</v>
      </c>
      <c r="F14" s="114">
        <f>SUM(F15:F16)</f>
        <v>27995</v>
      </c>
      <c r="I14" s="183"/>
    </row>
    <row r="15" spans="1:9" ht="25.5" customHeight="1">
      <c r="A15" s="76" t="s">
        <v>331</v>
      </c>
      <c r="B15" s="136" t="s">
        <v>75</v>
      </c>
      <c r="C15" s="137" t="s">
        <v>164</v>
      </c>
      <c r="D15" s="35" t="s">
        <v>165</v>
      </c>
      <c r="E15" s="32"/>
      <c r="F15" s="109">
        <v>27995</v>
      </c>
      <c r="I15" s="183"/>
    </row>
    <row r="16" spans="1:9" ht="25.5" customHeight="1">
      <c r="A16" s="76" t="s">
        <v>332</v>
      </c>
      <c r="B16" s="136" t="s">
        <v>77</v>
      </c>
      <c r="C16" s="137" t="s">
        <v>166</v>
      </c>
      <c r="D16" s="35" t="s">
        <v>6</v>
      </c>
      <c r="E16" s="34"/>
      <c r="F16" s="110"/>
      <c r="I16" s="183"/>
    </row>
    <row r="17" spans="1:9" ht="25.5" customHeight="1">
      <c r="A17" s="76" t="s">
        <v>333</v>
      </c>
      <c r="B17" s="138" t="s">
        <v>79</v>
      </c>
      <c r="C17" s="151" t="s">
        <v>167</v>
      </c>
      <c r="D17" s="35" t="s">
        <v>168</v>
      </c>
      <c r="E17" s="34">
        <v>46</v>
      </c>
      <c r="F17" s="115"/>
      <c r="I17" s="183"/>
    </row>
    <row r="18" spans="1:9" ht="25.5" customHeight="1">
      <c r="A18" s="76" t="s">
        <v>334</v>
      </c>
      <c r="B18" s="136" t="s">
        <v>81</v>
      </c>
      <c r="C18" s="151" t="s">
        <v>457</v>
      </c>
      <c r="D18" s="35" t="s">
        <v>7</v>
      </c>
      <c r="E18" s="39">
        <v>46</v>
      </c>
      <c r="F18" s="115">
        <f>SUM(F19:F20)</f>
        <v>0</v>
      </c>
      <c r="I18" s="183"/>
    </row>
    <row r="19" spans="1:9" ht="25.5" customHeight="1">
      <c r="A19" s="76" t="s">
        <v>335</v>
      </c>
      <c r="B19" s="150" t="s">
        <v>84</v>
      </c>
      <c r="C19" s="141" t="s">
        <v>169</v>
      </c>
      <c r="D19" s="35" t="s">
        <v>8</v>
      </c>
      <c r="E19" s="39"/>
      <c r="F19" s="110"/>
      <c r="I19" s="183"/>
    </row>
    <row r="20" spans="1:9" ht="25.5" customHeight="1">
      <c r="A20" s="76" t="s">
        <v>336</v>
      </c>
      <c r="B20" s="150" t="s">
        <v>86</v>
      </c>
      <c r="C20" s="141" t="s">
        <v>170</v>
      </c>
      <c r="D20" s="35" t="s">
        <v>9</v>
      </c>
      <c r="E20" s="39"/>
      <c r="F20" s="112"/>
      <c r="I20" s="183"/>
    </row>
    <row r="21" spans="1:9" ht="25.5" customHeight="1">
      <c r="A21" s="76" t="s">
        <v>337</v>
      </c>
      <c r="B21" s="136" t="s">
        <v>89</v>
      </c>
      <c r="C21" s="140" t="s">
        <v>171</v>
      </c>
      <c r="D21" s="35" t="s">
        <v>10</v>
      </c>
      <c r="E21" s="39"/>
      <c r="F21" s="115"/>
      <c r="I21" s="183"/>
    </row>
    <row r="22" spans="1:9" ht="25.5" customHeight="1">
      <c r="A22" s="76" t="s">
        <v>338</v>
      </c>
      <c r="B22" s="136" t="s">
        <v>91</v>
      </c>
      <c r="C22" s="151" t="s">
        <v>172</v>
      </c>
      <c r="D22" s="35" t="s">
        <v>173</v>
      </c>
      <c r="E22" s="34">
        <v>46</v>
      </c>
      <c r="F22" s="115">
        <f>F23+F34</f>
        <v>7488</v>
      </c>
      <c r="I22" s="183"/>
    </row>
    <row r="23" spans="1:9" ht="25.5" customHeight="1">
      <c r="A23" s="76" t="s">
        <v>379</v>
      </c>
      <c r="B23" s="150" t="s">
        <v>174</v>
      </c>
      <c r="C23" s="182" t="s">
        <v>175</v>
      </c>
      <c r="D23" s="35" t="s">
        <v>176</v>
      </c>
      <c r="E23" s="34"/>
      <c r="F23" s="116">
        <f>SUM(F24:F33)</f>
        <v>7024</v>
      </c>
      <c r="I23" s="183"/>
    </row>
    <row r="24" spans="1:9" ht="25.5" customHeight="1">
      <c r="A24" s="76" t="s">
        <v>343</v>
      </c>
      <c r="B24" s="136" t="s">
        <v>98</v>
      </c>
      <c r="C24" s="157" t="s">
        <v>108</v>
      </c>
      <c r="D24" s="35" t="s">
        <v>177</v>
      </c>
      <c r="E24" s="34"/>
      <c r="F24" s="181">
        <v>6381</v>
      </c>
      <c r="I24" s="183"/>
    </row>
    <row r="25" spans="1:9" ht="25.5" customHeight="1">
      <c r="A25" s="76" t="s">
        <v>368</v>
      </c>
      <c r="B25" s="136" t="s">
        <v>178</v>
      </c>
      <c r="C25" s="157" t="s">
        <v>114</v>
      </c>
      <c r="D25" s="35" t="s">
        <v>179</v>
      </c>
      <c r="E25" s="34"/>
      <c r="F25" s="181"/>
      <c r="I25" s="183"/>
    </row>
    <row r="26" spans="1:9" ht="25.5" customHeight="1">
      <c r="A26" s="76" t="s">
        <v>344</v>
      </c>
      <c r="B26" s="136" t="s">
        <v>101</v>
      </c>
      <c r="C26" s="157" t="s">
        <v>180</v>
      </c>
      <c r="D26" s="46" t="s">
        <v>181</v>
      </c>
      <c r="E26" s="39"/>
      <c r="F26" s="125"/>
      <c r="I26" s="183"/>
    </row>
    <row r="27" spans="1:9" ht="25.5" customHeight="1">
      <c r="A27" s="76" t="s">
        <v>380</v>
      </c>
      <c r="B27" s="136">
        <v>122</v>
      </c>
      <c r="C27" s="158" t="s">
        <v>126</v>
      </c>
      <c r="D27" s="35" t="s">
        <v>182</v>
      </c>
      <c r="E27" s="34"/>
      <c r="F27" s="181"/>
      <c r="I27" s="183"/>
    </row>
    <row r="28" spans="1:9" ht="25.5" customHeight="1">
      <c r="A28" s="76" t="s">
        <v>381</v>
      </c>
      <c r="B28" s="136">
        <v>124</v>
      </c>
      <c r="C28" s="158" t="s">
        <v>458</v>
      </c>
      <c r="D28" s="46" t="s">
        <v>434</v>
      </c>
      <c r="E28" s="34"/>
      <c r="F28" s="181"/>
      <c r="I28" s="183"/>
    </row>
    <row r="29" spans="1:9" ht="25.5" customHeight="1">
      <c r="A29" s="76" t="s">
        <v>361</v>
      </c>
      <c r="B29" s="136">
        <v>320</v>
      </c>
      <c r="C29" s="158" t="s">
        <v>183</v>
      </c>
      <c r="D29" s="35" t="s">
        <v>11</v>
      </c>
      <c r="E29" s="62"/>
      <c r="F29" s="181">
        <v>643</v>
      </c>
      <c r="I29" s="183"/>
    </row>
    <row r="30" spans="1:9" ht="25.5" customHeight="1">
      <c r="A30" s="76" t="s">
        <v>362</v>
      </c>
      <c r="B30" s="136">
        <v>330</v>
      </c>
      <c r="C30" s="158" t="s">
        <v>184</v>
      </c>
      <c r="D30" s="35" t="s">
        <v>12</v>
      </c>
      <c r="E30" s="62"/>
      <c r="F30" s="110"/>
      <c r="I30" s="183"/>
    </row>
    <row r="31" spans="1:9" ht="25.5" customHeight="1">
      <c r="A31" s="76" t="s">
        <v>363</v>
      </c>
      <c r="B31" s="159">
        <v>340</v>
      </c>
      <c r="C31" s="160" t="s">
        <v>56</v>
      </c>
      <c r="D31" s="35" t="s">
        <v>13</v>
      </c>
      <c r="E31" s="62"/>
      <c r="F31" s="110"/>
      <c r="I31" s="183"/>
    </row>
    <row r="32" spans="1:9" ht="25.5" customHeight="1">
      <c r="A32" s="76" t="s">
        <v>364</v>
      </c>
      <c r="B32" s="159">
        <v>350</v>
      </c>
      <c r="C32" s="160" t="s">
        <v>57</v>
      </c>
      <c r="D32" s="35" t="s">
        <v>459</v>
      </c>
      <c r="E32" s="62"/>
      <c r="F32" s="110"/>
      <c r="I32" s="183"/>
    </row>
    <row r="33" spans="1:9" ht="25.5" customHeight="1">
      <c r="A33" s="76" t="s">
        <v>365</v>
      </c>
      <c r="B33" s="136">
        <v>360</v>
      </c>
      <c r="C33" s="158" t="s">
        <v>185</v>
      </c>
      <c r="D33" s="35" t="s">
        <v>460</v>
      </c>
      <c r="E33" s="62"/>
      <c r="F33" s="110"/>
      <c r="I33" s="183"/>
    </row>
    <row r="34" spans="1:9" ht="25.5" customHeight="1">
      <c r="A34" s="76" t="s">
        <v>382</v>
      </c>
      <c r="B34" s="136">
        <v>128</v>
      </c>
      <c r="C34" s="182" t="s">
        <v>186</v>
      </c>
      <c r="D34" s="46" t="s">
        <v>435</v>
      </c>
      <c r="E34" s="34"/>
      <c r="F34" s="116">
        <f>SUM(F35:F41)</f>
        <v>464</v>
      </c>
      <c r="I34" s="183"/>
    </row>
    <row r="35" spans="1:9" ht="25.5" customHeight="1">
      <c r="A35" s="76" t="s">
        <v>345</v>
      </c>
      <c r="B35" s="136" t="s">
        <v>102</v>
      </c>
      <c r="C35" s="158" t="s">
        <v>187</v>
      </c>
      <c r="D35" s="35" t="s">
        <v>14</v>
      </c>
      <c r="E35" s="34"/>
      <c r="F35" s="110"/>
      <c r="I35" s="183"/>
    </row>
    <row r="36" spans="1:9" ht="25.5" customHeight="1">
      <c r="A36" s="76" t="s">
        <v>369</v>
      </c>
      <c r="B36" s="136" t="s">
        <v>188</v>
      </c>
      <c r="C36" s="158" t="s">
        <v>189</v>
      </c>
      <c r="D36" s="35" t="s">
        <v>190</v>
      </c>
      <c r="E36" s="34"/>
      <c r="F36" s="110"/>
      <c r="I36" s="183"/>
    </row>
    <row r="37" spans="1:9" ht="25.5" customHeight="1">
      <c r="A37" s="76" t="s">
        <v>370</v>
      </c>
      <c r="B37" s="136" t="s">
        <v>191</v>
      </c>
      <c r="C37" s="158" t="s">
        <v>192</v>
      </c>
      <c r="D37" s="35" t="s">
        <v>15</v>
      </c>
      <c r="E37" s="34"/>
      <c r="F37" s="110"/>
      <c r="I37" s="183"/>
    </row>
    <row r="38" spans="1:9" ht="25.5" customHeight="1">
      <c r="A38" s="76" t="s">
        <v>383</v>
      </c>
      <c r="B38" s="136">
        <v>155</v>
      </c>
      <c r="C38" s="158" t="s">
        <v>193</v>
      </c>
      <c r="D38" s="35" t="s">
        <v>16</v>
      </c>
      <c r="E38" s="34"/>
      <c r="F38" s="181">
        <v>464</v>
      </c>
      <c r="I38" s="183"/>
    </row>
    <row r="39" spans="1:9" ht="25.5" customHeight="1">
      <c r="A39" s="76" t="s">
        <v>384</v>
      </c>
      <c r="B39" s="136">
        <v>165</v>
      </c>
      <c r="C39" s="158" t="s">
        <v>194</v>
      </c>
      <c r="D39" s="46" t="s">
        <v>17</v>
      </c>
      <c r="E39" s="62"/>
      <c r="F39" s="110"/>
      <c r="I39" s="183"/>
    </row>
    <row r="40" spans="1:9" ht="25.5" customHeight="1">
      <c r="A40" s="76" t="s">
        <v>372</v>
      </c>
      <c r="B40" s="136" t="s">
        <v>195</v>
      </c>
      <c r="C40" s="158" t="s">
        <v>126</v>
      </c>
      <c r="D40" s="35" t="s">
        <v>182</v>
      </c>
      <c r="E40" s="34"/>
      <c r="F40" s="110">
        <v>0</v>
      </c>
      <c r="I40" s="183"/>
    </row>
    <row r="41" spans="1:9" ht="25.5" customHeight="1">
      <c r="A41" s="76" t="s">
        <v>373</v>
      </c>
      <c r="B41" s="136" t="s">
        <v>196</v>
      </c>
      <c r="C41" s="158" t="s">
        <v>1</v>
      </c>
      <c r="D41" s="46" t="s">
        <v>434</v>
      </c>
      <c r="E41" s="34"/>
      <c r="F41" s="110">
        <v>0</v>
      </c>
      <c r="I41" s="183"/>
    </row>
    <row r="42" spans="1:9" ht="25.5" customHeight="1">
      <c r="A42" s="76" t="s">
        <v>374</v>
      </c>
      <c r="B42" s="136">
        <v>190</v>
      </c>
      <c r="C42" s="143" t="s">
        <v>197</v>
      </c>
      <c r="D42" s="35" t="s">
        <v>198</v>
      </c>
      <c r="E42" s="48"/>
      <c r="F42" s="114">
        <v>298</v>
      </c>
      <c r="I42" s="183"/>
    </row>
    <row r="43" spans="1:9" ht="25.5" customHeight="1">
      <c r="A43" s="76" t="s">
        <v>375</v>
      </c>
      <c r="B43" s="136">
        <v>200</v>
      </c>
      <c r="C43" s="143" t="s">
        <v>199</v>
      </c>
      <c r="D43" s="33" t="s">
        <v>18</v>
      </c>
      <c r="E43" s="48"/>
      <c r="F43" s="116"/>
      <c r="I43" s="183"/>
    </row>
    <row r="44" spans="1:9" ht="25.5" customHeight="1">
      <c r="A44" s="76" t="s">
        <v>376</v>
      </c>
      <c r="B44" s="136">
        <v>210</v>
      </c>
      <c r="C44" s="151" t="s">
        <v>200</v>
      </c>
      <c r="D44" s="35" t="s">
        <v>201</v>
      </c>
      <c r="E44" s="34"/>
      <c r="F44" s="115">
        <f>SUM(F45:F46)</f>
        <v>2282</v>
      </c>
      <c r="I44" s="183"/>
    </row>
    <row r="45" spans="1:9" ht="25.5" customHeight="1">
      <c r="A45" s="76" t="s">
        <v>377</v>
      </c>
      <c r="B45" s="136">
        <v>220</v>
      </c>
      <c r="C45" s="137" t="s">
        <v>202</v>
      </c>
      <c r="D45" s="35" t="s">
        <v>19</v>
      </c>
      <c r="E45" s="34"/>
      <c r="F45" s="110"/>
      <c r="I45" s="183"/>
    </row>
    <row r="46" spans="1:9" ht="25.5" customHeight="1">
      <c r="A46" s="76" t="s">
        <v>378</v>
      </c>
      <c r="B46" s="136">
        <v>230</v>
      </c>
      <c r="C46" s="137" t="s">
        <v>203</v>
      </c>
      <c r="D46" s="35" t="s">
        <v>20</v>
      </c>
      <c r="E46" s="34"/>
      <c r="F46" s="110">
        <v>2282</v>
      </c>
      <c r="I46" s="183"/>
    </row>
    <row r="47" spans="1:9" ht="25.5" customHeight="1">
      <c r="A47" s="76" t="s">
        <v>353</v>
      </c>
      <c r="B47" s="136">
        <v>240</v>
      </c>
      <c r="C47" s="151" t="s">
        <v>204</v>
      </c>
      <c r="D47" s="35" t="s">
        <v>21</v>
      </c>
      <c r="E47" s="39">
        <v>46</v>
      </c>
      <c r="F47" s="115">
        <v>0</v>
      </c>
      <c r="I47" s="183"/>
    </row>
    <row r="48" spans="1:9" ht="25.5" customHeight="1">
      <c r="A48" s="76" t="s">
        <v>354</v>
      </c>
      <c r="B48" s="136">
        <v>250</v>
      </c>
      <c r="C48" s="151" t="s">
        <v>205</v>
      </c>
      <c r="D48" s="35" t="s">
        <v>206</v>
      </c>
      <c r="E48" s="34">
        <v>2</v>
      </c>
      <c r="F48" s="115">
        <v>159</v>
      </c>
      <c r="I48" s="183"/>
    </row>
    <row r="49" spans="1:9" ht="25.5" customHeight="1">
      <c r="A49" s="76" t="s">
        <v>355</v>
      </c>
      <c r="B49" s="136">
        <v>260</v>
      </c>
      <c r="C49" s="151" t="s">
        <v>207</v>
      </c>
      <c r="D49" s="35" t="s">
        <v>208</v>
      </c>
      <c r="E49" s="34"/>
      <c r="F49" s="115"/>
      <c r="I49" s="183"/>
    </row>
    <row r="50" spans="1:9" ht="25.5" customHeight="1">
      <c r="A50" s="76" t="s">
        <v>356</v>
      </c>
      <c r="B50" s="136">
        <v>270</v>
      </c>
      <c r="C50" s="151" t="s">
        <v>209</v>
      </c>
      <c r="D50" s="35" t="s">
        <v>210</v>
      </c>
      <c r="E50" s="34"/>
      <c r="F50" s="115">
        <f>SUM(F51:F52)</f>
        <v>0</v>
      </c>
      <c r="I50" s="183"/>
    </row>
    <row r="51" spans="1:9" ht="25.5" customHeight="1">
      <c r="A51" s="76" t="s">
        <v>357</v>
      </c>
      <c r="B51" s="136">
        <v>280</v>
      </c>
      <c r="C51" s="152" t="s">
        <v>172</v>
      </c>
      <c r="D51" s="35" t="s">
        <v>173</v>
      </c>
      <c r="E51" s="34">
        <v>46</v>
      </c>
      <c r="F51" s="110"/>
      <c r="I51" s="183"/>
    </row>
    <row r="52" spans="1:9" ht="25.5" customHeight="1">
      <c r="A52" s="76" t="s">
        <v>358</v>
      </c>
      <c r="B52" s="136">
        <v>290</v>
      </c>
      <c r="C52" s="161" t="s">
        <v>211</v>
      </c>
      <c r="D52" s="47"/>
      <c r="E52" s="51">
        <v>46</v>
      </c>
      <c r="F52" s="119"/>
      <c r="I52" s="183"/>
    </row>
    <row r="53" spans="1:9" ht="25.5" customHeight="1">
      <c r="A53" s="76" t="s">
        <v>359</v>
      </c>
      <c r="B53" s="146">
        <v>300</v>
      </c>
      <c r="C53" s="162" t="s">
        <v>212</v>
      </c>
      <c r="D53" s="42" t="s">
        <v>213</v>
      </c>
      <c r="E53" s="43">
        <v>46</v>
      </c>
      <c r="F53" s="118">
        <f>F14+F17+F18+F21+F22+F42+F43+F44+F47+F48+F49+F50</f>
        <v>38222</v>
      </c>
      <c r="I53" s="183"/>
    </row>
    <row r="54" spans="1:9" ht="25.5" customHeight="1">
      <c r="A54" s="76" t="s">
        <v>360</v>
      </c>
      <c r="B54" s="146">
        <v>310</v>
      </c>
      <c r="C54" s="147" t="s">
        <v>214</v>
      </c>
      <c r="D54" s="42" t="s">
        <v>215</v>
      </c>
      <c r="E54" s="43"/>
      <c r="F54" s="118">
        <f>'F_01.02'!F44+F53</f>
        <v>372919</v>
      </c>
      <c r="I54" s="183"/>
    </row>
    <row r="55" spans="2:6" ht="12.75">
      <c r="B55" s="22"/>
      <c r="C55" s="88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8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7109375" style="76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8" width="9.140625" style="184" customWidth="1"/>
    <col min="9" max="16384" width="9.140625" style="11" customWidth="1"/>
  </cols>
  <sheetData>
    <row r="1" spans="1:8" s="66" customFormat="1" ht="12.75">
      <c r="A1" s="76" t="s">
        <v>327</v>
      </c>
      <c r="B1" s="77" t="s">
        <v>66</v>
      </c>
      <c r="C1" s="78"/>
      <c r="D1" s="78"/>
      <c r="E1" s="81"/>
      <c r="F1" s="82"/>
      <c r="H1" s="63"/>
    </row>
    <row r="2" spans="2:7" ht="12.75">
      <c r="B2" s="99" t="s">
        <v>61</v>
      </c>
      <c r="C2" s="93" t="s">
        <v>462</v>
      </c>
      <c r="D2" s="93" t="s">
        <v>463</v>
      </c>
      <c r="E2" s="94"/>
      <c r="F2" s="12"/>
      <c r="G2" s="89"/>
    </row>
    <row r="3" spans="2:7" ht="12.75">
      <c r="B3" s="179" t="s">
        <v>62</v>
      </c>
      <c r="C3" s="180">
        <v>43921</v>
      </c>
      <c r="D3" s="95"/>
      <c r="E3" s="95"/>
      <c r="F3" s="12"/>
      <c r="G3" s="89"/>
    </row>
    <row r="4" spans="2:7" ht="12.75">
      <c r="B4" s="100" t="s">
        <v>63</v>
      </c>
      <c r="C4" s="126" t="s">
        <v>461</v>
      </c>
      <c r="D4" s="95"/>
      <c r="E4" s="95"/>
      <c r="F4" s="12"/>
      <c r="G4" s="89"/>
    </row>
    <row r="5" spans="2:7" ht="12.75">
      <c r="B5" s="96" t="s">
        <v>64</v>
      </c>
      <c r="C5" s="97" t="s">
        <v>65</v>
      </c>
      <c r="D5" s="98" t="s">
        <v>67</v>
      </c>
      <c r="E5" s="98" t="s">
        <v>328</v>
      </c>
      <c r="F5" s="130"/>
      <c r="G5" s="89"/>
    </row>
    <row r="6" spans="2:7" ht="32.25" customHeight="1">
      <c r="B6" s="190" t="s">
        <v>436</v>
      </c>
      <c r="C6" s="194"/>
      <c r="D6" s="13"/>
      <c r="E6" s="14"/>
      <c r="F6" s="13"/>
      <c r="G6" s="15"/>
    </row>
    <row r="7" spans="1:8" s="66" customFormat="1" ht="12.75">
      <c r="A7" s="76">
        <v>6</v>
      </c>
      <c r="B7" s="67"/>
      <c r="D7" s="68"/>
      <c r="E7" s="69"/>
      <c r="F7" s="68" t="s">
        <v>330</v>
      </c>
      <c r="G7" s="70"/>
      <c r="H7" s="63"/>
    </row>
    <row r="8" spans="2:7" ht="12.75">
      <c r="B8" s="86"/>
      <c r="C8" s="89"/>
      <c r="D8" s="13"/>
      <c r="E8" s="14"/>
      <c r="F8" s="13"/>
      <c r="G8" s="15"/>
    </row>
    <row r="9" spans="2:7" ht="12.75">
      <c r="B9" s="86"/>
      <c r="C9" s="89"/>
      <c r="D9" s="13"/>
      <c r="E9" s="14"/>
      <c r="F9" s="13"/>
      <c r="G9" s="15"/>
    </row>
    <row r="10" spans="2:7" ht="12.75">
      <c r="B10" s="86"/>
      <c r="C10" s="89"/>
      <c r="D10" s="13"/>
      <c r="E10" s="14"/>
      <c r="F10" s="13"/>
      <c r="G10" s="15"/>
    </row>
    <row r="11" spans="2:7" ht="12.75">
      <c r="B11" s="7"/>
      <c r="C11" s="89"/>
      <c r="D11" s="16"/>
      <c r="E11" s="17"/>
      <c r="F11" s="18"/>
      <c r="G11" s="15"/>
    </row>
    <row r="12" spans="2:7" ht="59.25" customHeight="1">
      <c r="B12" s="90"/>
      <c r="C12" s="28"/>
      <c r="D12" s="127" t="s">
        <v>58</v>
      </c>
      <c r="E12" s="101" t="s">
        <v>70</v>
      </c>
      <c r="F12" s="132" t="s">
        <v>216</v>
      </c>
      <c r="G12" s="89"/>
    </row>
    <row r="13" spans="2:7" ht="14.25" customHeight="1">
      <c r="B13" s="103"/>
      <c r="C13" s="104"/>
      <c r="D13" s="105"/>
      <c r="E13" s="106"/>
      <c r="F13" s="107" t="s">
        <v>72</v>
      </c>
      <c r="G13" s="89"/>
    </row>
    <row r="14" spans="1:9" ht="25.5" customHeight="1">
      <c r="A14" s="76" t="s">
        <v>329</v>
      </c>
      <c r="B14" s="134" t="s">
        <v>72</v>
      </c>
      <c r="C14" s="163" t="s">
        <v>217</v>
      </c>
      <c r="D14" s="55" t="s">
        <v>4</v>
      </c>
      <c r="E14" s="49">
        <v>16</v>
      </c>
      <c r="F14" s="122">
        <f>SUM(F15:F22)</f>
        <v>2719</v>
      </c>
      <c r="G14" s="89"/>
      <c r="I14" s="185"/>
    </row>
    <row r="15" spans="1:9" ht="25.5" customHeight="1">
      <c r="A15" s="76" t="s">
        <v>331</v>
      </c>
      <c r="B15" s="136" t="s">
        <v>75</v>
      </c>
      <c r="C15" s="164" t="s">
        <v>82</v>
      </c>
      <c r="D15" s="56" t="s">
        <v>5</v>
      </c>
      <c r="E15" s="32"/>
      <c r="F15" s="109">
        <v>0</v>
      </c>
      <c r="G15" s="89"/>
      <c r="I15" s="185"/>
    </row>
    <row r="16" spans="1:9" ht="25.5" customHeight="1">
      <c r="A16" s="76" t="s">
        <v>385</v>
      </c>
      <c r="B16" s="142" t="s">
        <v>218</v>
      </c>
      <c r="C16" s="164" t="s">
        <v>2</v>
      </c>
      <c r="D16" s="56" t="s">
        <v>219</v>
      </c>
      <c r="E16" s="32"/>
      <c r="F16" s="109"/>
      <c r="G16" s="89"/>
      <c r="I16" s="185"/>
    </row>
    <row r="17" spans="1:9" ht="25.5" customHeight="1">
      <c r="A17" s="76" t="s">
        <v>332</v>
      </c>
      <c r="B17" s="138" t="s">
        <v>77</v>
      </c>
      <c r="C17" s="164" t="s">
        <v>220</v>
      </c>
      <c r="D17" s="45" t="s">
        <v>221</v>
      </c>
      <c r="E17" s="34"/>
      <c r="F17" s="110"/>
      <c r="G17" s="89"/>
      <c r="I17" s="185"/>
    </row>
    <row r="18" spans="1:9" ht="25.5" customHeight="1">
      <c r="A18" s="76" t="s">
        <v>386</v>
      </c>
      <c r="B18" s="142" t="s">
        <v>222</v>
      </c>
      <c r="C18" s="164" t="s">
        <v>0</v>
      </c>
      <c r="D18" s="45" t="s">
        <v>223</v>
      </c>
      <c r="E18" s="34"/>
      <c r="F18" s="110">
        <v>338</v>
      </c>
      <c r="G18" s="89"/>
      <c r="I18" s="185"/>
    </row>
    <row r="19" spans="1:9" ht="25.5" customHeight="1">
      <c r="A19" s="76" t="s">
        <v>387</v>
      </c>
      <c r="B19" s="150" t="s">
        <v>224</v>
      </c>
      <c r="C19" s="164" t="s">
        <v>3</v>
      </c>
      <c r="D19" s="45" t="s">
        <v>225</v>
      </c>
      <c r="E19" s="34"/>
      <c r="F19" s="110">
        <v>2379</v>
      </c>
      <c r="G19" s="89"/>
      <c r="I19" s="185"/>
    </row>
    <row r="20" spans="1:9" ht="25.5" customHeight="1">
      <c r="A20" s="76" t="s">
        <v>336</v>
      </c>
      <c r="B20" s="136" t="s">
        <v>86</v>
      </c>
      <c r="C20" s="164" t="s">
        <v>226</v>
      </c>
      <c r="D20" s="45" t="s">
        <v>34</v>
      </c>
      <c r="E20" s="34"/>
      <c r="F20" s="110">
        <v>0</v>
      </c>
      <c r="G20" s="89"/>
      <c r="I20" s="185"/>
    </row>
    <row r="21" spans="1:9" ht="25.5" customHeight="1">
      <c r="A21" s="76" t="s">
        <v>337</v>
      </c>
      <c r="B21" s="136" t="s">
        <v>89</v>
      </c>
      <c r="C21" s="165" t="s">
        <v>227</v>
      </c>
      <c r="D21" s="53" t="s">
        <v>35</v>
      </c>
      <c r="E21" s="38"/>
      <c r="F21" s="113">
        <v>0</v>
      </c>
      <c r="G21" s="89"/>
      <c r="I21" s="185"/>
    </row>
    <row r="22" spans="1:9" ht="25.5" customHeight="1">
      <c r="A22" s="76" t="s">
        <v>388</v>
      </c>
      <c r="B22" s="150" t="s">
        <v>228</v>
      </c>
      <c r="C22" s="165" t="s">
        <v>229</v>
      </c>
      <c r="D22" s="53" t="s">
        <v>36</v>
      </c>
      <c r="E22" s="38"/>
      <c r="F22" s="113">
        <v>2</v>
      </c>
      <c r="G22" s="89"/>
      <c r="I22" s="185"/>
    </row>
    <row r="23" spans="1:9" ht="25.5" customHeight="1">
      <c r="A23" s="76" t="s">
        <v>338</v>
      </c>
      <c r="B23" s="136" t="s">
        <v>91</v>
      </c>
      <c r="C23" s="166" t="s">
        <v>437</v>
      </c>
      <c r="D23" s="45" t="s">
        <v>4</v>
      </c>
      <c r="E23" s="34">
        <v>16</v>
      </c>
      <c r="F23" s="115">
        <f>SUM(F24:F29)</f>
        <v>410</v>
      </c>
      <c r="G23" s="89"/>
      <c r="I23" s="185"/>
    </row>
    <row r="24" spans="1:9" ht="25.5" customHeight="1">
      <c r="A24" s="76" t="s">
        <v>343</v>
      </c>
      <c r="B24" s="136" t="s">
        <v>98</v>
      </c>
      <c r="C24" s="164" t="s">
        <v>230</v>
      </c>
      <c r="D24" s="45" t="s">
        <v>5</v>
      </c>
      <c r="E24" s="34"/>
      <c r="F24" s="110">
        <v>0</v>
      </c>
      <c r="G24" s="89"/>
      <c r="I24" s="185"/>
    </row>
    <row r="25" spans="1:9" ht="25.5" customHeight="1">
      <c r="A25" s="76" t="s">
        <v>368</v>
      </c>
      <c r="B25" s="136" t="s">
        <v>178</v>
      </c>
      <c r="C25" s="164" t="s">
        <v>231</v>
      </c>
      <c r="D25" s="45" t="s">
        <v>221</v>
      </c>
      <c r="E25" s="34"/>
      <c r="F25" s="110"/>
      <c r="G25" s="89"/>
      <c r="I25" s="185"/>
    </row>
    <row r="26" spans="1:9" ht="25.5" customHeight="1">
      <c r="A26" s="76" t="s">
        <v>344</v>
      </c>
      <c r="B26" s="136" t="s">
        <v>101</v>
      </c>
      <c r="C26" s="164" t="s">
        <v>438</v>
      </c>
      <c r="D26" s="45" t="s">
        <v>232</v>
      </c>
      <c r="E26" s="34"/>
      <c r="F26" s="110">
        <v>305</v>
      </c>
      <c r="G26" s="89"/>
      <c r="I26" s="185"/>
    </row>
    <row r="27" spans="1:9" ht="25.5" customHeight="1">
      <c r="A27" s="76" t="s">
        <v>345</v>
      </c>
      <c r="B27" s="136" t="s">
        <v>102</v>
      </c>
      <c r="C27" s="164" t="s">
        <v>233</v>
      </c>
      <c r="D27" s="45" t="s">
        <v>37</v>
      </c>
      <c r="E27" s="34"/>
      <c r="F27" s="110">
        <v>0</v>
      </c>
      <c r="G27" s="89"/>
      <c r="I27" s="185"/>
    </row>
    <row r="28" spans="1:9" ht="25.5" customHeight="1">
      <c r="A28" s="76" t="s">
        <v>369</v>
      </c>
      <c r="B28" s="136" t="s">
        <v>188</v>
      </c>
      <c r="C28" s="164" t="s">
        <v>234</v>
      </c>
      <c r="D28" s="45" t="s">
        <v>38</v>
      </c>
      <c r="E28" s="34"/>
      <c r="F28" s="110"/>
      <c r="G28" s="89"/>
      <c r="I28" s="185"/>
    </row>
    <row r="29" spans="1:9" ht="25.5" customHeight="1">
      <c r="A29" s="76" t="s">
        <v>389</v>
      </c>
      <c r="B29" s="136">
        <v>145</v>
      </c>
      <c r="C29" s="164" t="s">
        <v>235</v>
      </c>
      <c r="D29" s="53" t="s">
        <v>39</v>
      </c>
      <c r="E29" s="34"/>
      <c r="F29" s="110">
        <v>105</v>
      </c>
      <c r="G29" s="89"/>
      <c r="I29" s="185"/>
    </row>
    <row r="30" spans="1:9" ht="25.5" customHeight="1">
      <c r="A30" s="76" t="s">
        <v>370</v>
      </c>
      <c r="B30" s="136" t="s">
        <v>191</v>
      </c>
      <c r="C30" s="143" t="s">
        <v>236</v>
      </c>
      <c r="D30" s="45" t="s">
        <v>237</v>
      </c>
      <c r="E30" s="34"/>
      <c r="F30" s="115">
        <v>0</v>
      </c>
      <c r="G30" s="89"/>
      <c r="I30" s="185"/>
    </row>
    <row r="31" spans="1:9" ht="25.5" customHeight="1">
      <c r="A31" s="76" t="s">
        <v>371</v>
      </c>
      <c r="B31" s="136" t="s">
        <v>238</v>
      </c>
      <c r="C31" s="166" t="s">
        <v>239</v>
      </c>
      <c r="D31" s="45" t="s">
        <v>40</v>
      </c>
      <c r="E31" s="34">
        <v>31</v>
      </c>
      <c r="F31" s="115">
        <f>SUM(F32:F35)</f>
        <v>302</v>
      </c>
      <c r="G31" s="89"/>
      <c r="I31" s="185"/>
    </row>
    <row r="32" spans="1:9" ht="25.5" customHeight="1">
      <c r="A32" s="76" t="s">
        <v>372</v>
      </c>
      <c r="B32" s="136" t="s">
        <v>195</v>
      </c>
      <c r="C32" s="164" t="s">
        <v>82</v>
      </c>
      <c r="D32" s="45" t="s">
        <v>41</v>
      </c>
      <c r="E32" s="34"/>
      <c r="F32" s="110">
        <v>0</v>
      </c>
      <c r="G32" s="89"/>
      <c r="I32" s="185"/>
    </row>
    <row r="33" spans="1:9" ht="25.5" customHeight="1">
      <c r="A33" s="76" t="s">
        <v>390</v>
      </c>
      <c r="B33" s="136">
        <v>175</v>
      </c>
      <c r="C33" s="164" t="s">
        <v>2</v>
      </c>
      <c r="D33" s="45" t="s">
        <v>42</v>
      </c>
      <c r="E33" s="34"/>
      <c r="F33" s="110"/>
      <c r="G33" s="89"/>
      <c r="I33" s="185"/>
    </row>
    <row r="34" spans="1:9" ht="25.5" customHeight="1">
      <c r="A34" s="76" t="s">
        <v>391</v>
      </c>
      <c r="B34" s="136">
        <v>191</v>
      </c>
      <c r="C34" s="164" t="s">
        <v>0</v>
      </c>
      <c r="D34" s="45" t="s">
        <v>43</v>
      </c>
      <c r="E34" s="34"/>
      <c r="F34" s="110">
        <v>2</v>
      </c>
      <c r="G34" s="89"/>
      <c r="I34" s="185"/>
    </row>
    <row r="35" spans="1:9" ht="25.5" customHeight="1">
      <c r="A35" s="76" t="s">
        <v>392</v>
      </c>
      <c r="B35" s="136">
        <v>192</v>
      </c>
      <c r="C35" s="164" t="s">
        <v>240</v>
      </c>
      <c r="D35" s="45" t="s">
        <v>241</v>
      </c>
      <c r="E35" s="34"/>
      <c r="F35" s="110">
        <v>300</v>
      </c>
      <c r="G35" s="89"/>
      <c r="I35" s="185"/>
    </row>
    <row r="36" spans="1:9" ht="25.5" customHeight="1">
      <c r="A36" s="76" t="s">
        <v>375</v>
      </c>
      <c r="B36" s="136" t="s">
        <v>242</v>
      </c>
      <c r="C36" s="166" t="s">
        <v>243</v>
      </c>
      <c r="D36" s="45" t="s">
        <v>244</v>
      </c>
      <c r="E36" s="34">
        <v>22</v>
      </c>
      <c r="F36" s="115">
        <v>1282</v>
      </c>
      <c r="G36" s="89"/>
      <c r="I36" s="185"/>
    </row>
    <row r="37" spans="1:9" ht="25.5" customHeight="1">
      <c r="A37" s="76" t="s">
        <v>376</v>
      </c>
      <c r="B37" s="136" t="s">
        <v>245</v>
      </c>
      <c r="C37" s="166" t="s">
        <v>246</v>
      </c>
      <c r="D37" s="45" t="s">
        <v>244</v>
      </c>
      <c r="E37" s="34">
        <v>22</v>
      </c>
      <c r="F37" s="115">
        <v>240</v>
      </c>
      <c r="G37" s="89"/>
      <c r="I37" s="185"/>
    </row>
    <row r="38" spans="1:9" ht="25.5" customHeight="1">
      <c r="A38" s="76" t="s">
        <v>377</v>
      </c>
      <c r="B38" s="136" t="s">
        <v>247</v>
      </c>
      <c r="C38" s="166" t="s">
        <v>439</v>
      </c>
      <c r="D38" s="45" t="s">
        <v>44</v>
      </c>
      <c r="E38" s="34">
        <v>16</v>
      </c>
      <c r="F38" s="115">
        <f>SUM(F39:F40)</f>
        <v>-71</v>
      </c>
      <c r="G38" s="89"/>
      <c r="I38" s="185"/>
    </row>
    <row r="39" spans="1:9" ht="25.5" customHeight="1">
      <c r="A39" s="76" t="s">
        <v>393</v>
      </c>
      <c r="B39" s="136">
        <v>231</v>
      </c>
      <c r="C39" s="164" t="s">
        <v>0</v>
      </c>
      <c r="D39" s="45" t="s">
        <v>248</v>
      </c>
      <c r="E39" s="34"/>
      <c r="F39" s="110">
        <v>-71</v>
      </c>
      <c r="G39" s="89"/>
      <c r="I39" s="185"/>
    </row>
    <row r="40" spans="1:9" ht="25.5" customHeight="1">
      <c r="A40" s="76" t="s">
        <v>394</v>
      </c>
      <c r="B40" s="136">
        <v>241</v>
      </c>
      <c r="C40" s="164" t="s">
        <v>3</v>
      </c>
      <c r="D40" s="45" t="s">
        <v>249</v>
      </c>
      <c r="E40" s="34"/>
      <c r="F40" s="110"/>
      <c r="G40" s="89"/>
      <c r="I40" s="185"/>
    </row>
    <row r="41" spans="1:9" ht="25.5" customHeight="1">
      <c r="A41" s="76" t="s">
        <v>355</v>
      </c>
      <c r="B41" s="136" t="s">
        <v>250</v>
      </c>
      <c r="C41" s="167" t="s">
        <v>432</v>
      </c>
      <c r="D41" s="45" t="s">
        <v>251</v>
      </c>
      <c r="E41" s="34"/>
      <c r="F41" s="110"/>
      <c r="G41" s="89"/>
      <c r="I41" s="185"/>
    </row>
    <row r="42" spans="1:9" ht="25.5" customHeight="1">
      <c r="A42" s="76" t="s">
        <v>356</v>
      </c>
      <c r="B42" s="136" t="s">
        <v>252</v>
      </c>
      <c r="C42" s="167" t="s">
        <v>203</v>
      </c>
      <c r="D42" s="45"/>
      <c r="E42" s="34"/>
      <c r="F42" s="110"/>
      <c r="G42" s="89"/>
      <c r="I42" s="185"/>
    </row>
    <row r="43" spans="1:9" ht="25.5" customHeight="1">
      <c r="A43" s="76" t="s">
        <v>357</v>
      </c>
      <c r="B43" s="136" t="s">
        <v>253</v>
      </c>
      <c r="C43" s="166" t="s">
        <v>440</v>
      </c>
      <c r="D43" s="45" t="s">
        <v>45</v>
      </c>
      <c r="E43" s="34">
        <v>16</v>
      </c>
      <c r="F43" s="115">
        <v>570</v>
      </c>
      <c r="G43" s="89"/>
      <c r="I43" s="185"/>
    </row>
    <row r="44" spans="1:9" ht="25.5" customHeight="1">
      <c r="A44" s="76" t="s">
        <v>395</v>
      </c>
      <c r="B44" s="136">
        <v>287</v>
      </c>
      <c r="C44" s="166" t="s">
        <v>441</v>
      </c>
      <c r="D44" s="45" t="s">
        <v>46</v>
      </c>
      <c r="E44" s="34"/>
      <c r="F44" s="115">
        <v>-167</v>
      </c>
      <c r="G44" s="89"/>
      <c r="I44" s="185"/>
    </row>
    <row r="45" spans="1:9" ht="25.5" customHeight="1">
      <c r="A45" s="76" t="s">
        <v>358</v>
      </c>
      <c r="B45" s="136">
        <v>290</v>
      </c>
      <c r="C45" s="166" t="s">
        <v>442</v>
      </c>
      <c r="D45" s="45" t="s">
        <v>47</v>
      </c>
      <c r="E45" s="34" t="s">
        <v>254</v>
      </c>
      <c r="F45" s="115">
        <v>0</v>
      </c>
      <c r="G45" s="89"/>
      <c r="I45" s="185"/>
    </row>
    <row r="46" spans="1:9" ht="25.5" customHeight="1">
      <c r="A46" s="76" t="s">
        <v>359</v>
      </c>
      <c r="B46" s="136">
        <v>300</v>
      </c>
      <c r="C46" s="166" t="s">
        <v>443</v>
      </c>
      <c r="D46" s="45" t="s">
        <v>48</v>
      </c>
      <c r="E46" s="34">
        <v>16</v>
      </c>
      <c r="F46" s="115">
        <v>0</v>
      </c>
      <c r="G46" s="89"/>
      <c r="I46" s="185"/>
    </row>
    <row r="47" spans="1:9" ht="25.5" customHeight="1">
      <c r="A47" s="76" t="s">
        <v>360</v>
      </c>
      <c r="B47" s="136">
        <v>310</v>
      </c>
      <c r="C47" s="166" t="s">
        <v>444</v>
      </c>
      <c r="D47" s="45" t="s">
        <v>255</v>
      </c>
      <c r="E47" s="34"/>
      <c r="F47" s="115">
        <v>-22</v>
      </c>
      <c r="G47" s="89"/>
      <c r="I47" s="185"/>
    </row>
    <row r="48" spans="1:9" ht="25.5" customHeight="1">
      <c r="A48" s="76" t="s">
        <v>362</v>
      </c>
      <c r="B48" s="136" t="s">
        <v>256</v>
      </c>
      <c r="C48" s="168" t="s">
        <v>445</v>
      </c>
      <c r="D48" s="45" t="s">
        <v>49</v>
      </c>
      <c r="E48" s="34">
        <v>45</v>
      </c>
      <c r="F48" s="115">
        <v>-3</v>
      </c>
      <c r="G48" s="89"/>
      <c r="I48" s="185"/>
    </row>
    <row r="49" spans="1:9" ht="25.5" customHeight="1">
      <c r="A49" s="76" t="s">
        <v>363</v>
      </c>
      <c r="B49" s="136">
        <v>340</v>
      </c>
      <c r="C49" s="166" t="s">
        <v>257</v>
      </c>
      <c r="D49" s="45" t="s">
        <v>50</v>
      </c>
      <c r="E49" s="34">
        <v>45</v>
      </c>
      <c r="F49" s="115">
        <v>73</v>
      </c>
      <c r="G49" s="89"/>
      <c r="I49" s="185"/>
    </row>
    <row r="50" spans="1:9" ht="25.5" customHeight="1">
      <c r="A50" s="76" t="s">
        <v>364</v>
      </c>
      <c r="B50" s="138">
        <v>350</v>
      </c>
      <c r="C50" s="169" t="s">
        <v>258</v>
      </c>
      <c r="D50" s="45" t="s">
        <v>50</v>
      </c>
      <c r="E50" s="38">
        <v>45</v>
      </c>
      <c r="F50" s="117">
        <v>140</v>
      </c>
      <c r="G50" s="89"/>
      <c r="I50" s="185"/>
    </row>
    <row r="51" spans="1:9" ht="25.5" customHeight="1">
      <c r="A51" s="76" t="s">
        <v>396</v>
      </c>
      <c r="B51" s="146">
        <v>355</v>
      </c>
      <c r="C51" s="170" t="s">
        <v>446</v>
      </c>
      <c r="D51" s="44"/>
      <c r="E51" s="43"/>
      <c r="F51" s="118">
        <f>F14-F23-F30+F31+F36-F37+F38+F43+F44+F45+F46+F47+F48+F49-F50</f>
        <v>3893</v>
      </c>
      <c r="G51" s="89"/>
      <c r="I51" s="185"/>
    </row>
    <row r="52" spans="1:9" ht="25.5" customHeight="1">
      <c r="A52" s="76" t="s">
        <v>365</v>
      </c>
      <c r="B52" s="148" t="s">
        <v>259</v>
      </c>
      <c r="C52" s="171" t="s">
        <v>260</v>
      </c>
      <c r="D52" s="56"/>
      <c r="E52" s="32"/>
      <c r="F52" s="114">
        <f>SUM(F53:F54)</f>
        <v>2926</v>
      </c>
      <c r="G52" s="89"/>
      <c r="I52" s="185"/>
    </row>
    <row r="53" spans="1:9" ht="25.5" customHeight="1">
      <c r="A53" s="76" t="s">
        <v>366</v>
      </c>
      <c r="B53" s="136" t="s">
        <v>261</v>
      </c>
      <c r="C53" s="164" t="s">
        <v>262</v>
      </c>
      <c r="D53" s="45" t="s">
        <v>263</v>
      </c>
      <c r="E53" s="34">
        <v>44</v>
      </c>
      <c r="F53" s="110">
        <v>1971</v>
      </c>
      <c r="G53" s="89"/>
      <c r="I53" s="185"/>
    </row>
    <row r="54" spans="1:9" ht="25.5" customHeight="1">
      <c r="A54" s="76" t="s">
        <v>367</v>
      </c>
      <c r="B54" s="136" t="s">
        <v>264</v>
      </c>
      <c r="C54" s="164" t="s">
        <v>265</v>
      </c>
      <c r="D54" s="45"/>
      <c r="E54" s="34"/>
      <c r="F54" s="110">
        <v>955</v>
      </c>
      <c r="G54" s="89"/>
      <c r="I54" s="185"/>
    </row>
    <row r="55" spans="1:9" ht="25.5" customHeight="1">
      <c r="A55" s="76" t="s">
        <v>397</v>
      </c>
      <c r="B55" s="136" t="s">
        <v>266</v>
      </c>
      <c r="C55" s="166" t="s">
        <v>447</v>
      </c>
      <c r="D55" s="45" t="s">
        <v>267</v>
      </c>
      <c r="E55" s="34"/>
      <c r="F55" s="115">
        <f>SUM(F56:F58)</f>
        <v>925</v>
      </c>
      <c r="G55" s="89"/>
      <c r="I55" s="185"/>
    </row>
    <row r="56" spans="1:9" ht="25.5" customHeight="1">
      <c r="A56" s="76" t="s">
        <v>398</v>
      </c>
      <c r="B56" s="136" t="s">
        <v>268</v>
      </c>
      <c r="C56" s="164" t="s">
        <v>269</v>
      </c>
      <c r="D56" s="45" t="s">
        <v>270</v>
      </c>
      <c r="E56" s="34"/>
      <c r="F56" s="110">
        <v>826</v>
      </c>
      <c r="G56" s="89"/>
      <c r="I56" s="185"/>
    </row>
    <row r="57" spans="1:9" ht="25.5" customHeight="1">
      <c r="A57" s="76" t="s">
        <v>399</v>
      </c>
      <c r="B57" s="136" t="s">
        <v>271</v>
      </c>
      <c r="C57" s="164" t="s">
        <v>272</v>
      </c>
      <c r="D57" s="53" t="s">
        <v>273</v>
      </c>
      <c r="E57" s="38"/>
      <c r="F57" s="113"/>
      <c r="G57" s="89"/>
      <c r="I57" s="185"/>
    </row>
    <row r="58" spans="1:9" ht="25.5" customHeight="1">
      <c r="A58" s="76" t="s">
        <v>400</v>
      </c>
      <c r="B58" s="136" t="s">
        <v>274</v>
      </c>
      <c r="C58" s="164" t="s">
        <v>275</v>
      </c>
      <c r="D58" s="45" t="s">
        <v>276</v>
      </c>
      <c r="E58" s="34"/>
      <c r="F58" s="110">
        <v>99</v>
      </c>
      <c r="G58" s="89"/>
      <c r="I58" s="185"/>
    </row>
    <row r="59" spans="1:9" ht="25.5" customHeight="1">
      <c r="A59" s="76" t="s">
        <v>401</v>
      </c>
      <c r="B59" s="136">
        <v>425</v>
      </c>
      <c r="C59" s="143" t="s">
        <v>448</v>
      </c>
      <c r="D59" s="45" t="s">
        <v>51</v>
      </c>
      <c r="E59" s="34"/>
      <c r="F59" s="115">
        <f>SUM(F60:F61)</f>
        <v>0</v>
      </c>
      <c r="G59" s="89"/>
      <c r="I59" s="185"/>
    </row>
    <row r="60" spans="1:9" ht="25.5" customHeight="1">
      <c r="A60" s="76" t="s">
        <v>402</v>
      </c>
      <c r="B60" s="136">
        <v>426</v>
      </c>
      <c r="C60" s="164" t="s">
        <v>0</v>
      </c>
      <c r="D60" s="45" t="s">
        <v>277</v>
      </c>
      <c r="E60" s="34"/>
      <c r="F60" s="110"/>
      <c r="G60" s="89"/>
      <c r="I60" s="185"/>
    </row>
    <row r="61" spans="1:9" ht="25.5" customHeight="1">
      <c r="A61" s="76" t="s">
        <v>403</v>
      </c>
      <c r="B61" s="136">
        <v>427</v>
      </c>
      <c r="C61" s="164" t="s">
        <v>3</v>
      </c>
      <c r="D61" s="45" t="s">
        <v>277</v>
      </c>
      <c r="E61" s="34"/>
      <c r="F61" s="110"/>
      <c r="G61" s="89"/>
      <c r="I61" s="185"/>
    </row>
    <row r="62" spans="1:9" ht="25.5" customHeight="1">
      <c r="A62" s="76" t="s">
        <v>404</v>
      </c>
      <c r="B62" s="136" t="s">
        <v>278</v>
      </c>
      <c r="C62" s="166" t="s">
        <v>449</v>
      </c>
      <c r="D62" s="45" t="s">
        <v>279</v>
      </c>
      <c r="E62" s="34" t="s">
        <v>150</v>
      </c>
      <c r="F62" s="115">
        <f>SUM(F63:F64)</f>
        <v>-170</v>
      </c>
      <c r="G62" s="89"/>
      <c r="I62" s="185"/>
    </row>
    <row r="63" spans="1:9" ht="25.5" customHeight="1">
      <c r="A63" s="76" t="s">
        <v>405</v>
      </c>
      <c r="B63" s="136">
        <v>440</v>
      </c>
      <c r="C63" s="164" t="s">
        <v>280</v>
      </c>
      <c r="D63" s="57" t="s">
        <v>52</v>
      </c>
      <c r="E63" s="58"/>
      <c r="F63" s="120">
        <v>-5</v>
      </c>
      <c r="G63" s="89"/>
      <c r="I63" s="185"/>
    </row>
    <row r="64" spans="1:9" ht="25.5" customHeight="1">
      <c r="A64" s="76" t="s">
        <v>406</v>
      </c>
      <c r="B64" s="136" t="s">
        <v>281</v>
      </c>
      <c r="C64" s="164" t="s">
        <v>282</v>
      </c>
      <c r="D64" s="45"/>
      <c r="E64" s="34"/>
      <c r="F64" s="110">
        <v>-165</v>
      </c>
      <c r="G64" s="89"/>
      <c r="I64" s="185"/>
    </row>
    <row r="65" spans="1:9" ht="25.5" customHeight="1">
      <c r="A65" s="76" t="s">
        <v>407</v>
      </c>
      <c r="B65" s="136" t="s">
        <v>283</v>
      </c>
      <c r="C65" s="172" t="s">
        <v>450</v>
      </c>
      <c r="D65" s="45" t="s">
        <v>284</v>
      </c>
      <c r="E65" s="34">
        <v>12</v>
      </c>
      <c r="F65" s="115">
        <f>SUM(F66:F67)</f>
        <v>53</v>
      </c>
      <c r="G65" s="89"/>
      <c r="I65" s="185"/>
    </row>
    <row r="66" spans="1:9" ht="25.5" customHeight="1">
      <c r="A66" s="76" t="s">
        <v>408</v>
      </c>
      <c r="B66" s="136">
        <v>481</v>
      </c>
      <c r="C66" s="164" t="s">
        <v>451</v>
      </c>
      <c r="D66" s="45" t="s">
        <v>285</v>
      </c>
      <c r="E66" s="34">
        <v>12</v>
      </c>
      <c r="F66" s="110">
        <v>34</v>
      </c>
      <c r="G66" s="89"/>
      <c r="I66" s="185"/>
    </row>
    <row r="67" spans="1:9" ht="25.5" customHeight="1">
      <c r="A67" s="76" t="s">
        <v>409</v>
      </c>
      <c r="B67" s="136">
        <v>491</v>
      </c>
      <c r="C67" s="164" t="s">
        <v>452</v>
      </c>
      <c r="D67" s="45" t="s">
        <v>286</v>
      </c>
      <c r="E67" s="34">
        <v>12</v>
      </c>
      <c r="F67" s="110">
        <v>19</v>
      </c>
      <c r="G67" s="89"/>
      <c r="I67" s="185"/>
    </row>
    <row r="68" spans="1:9" ht="25.5" customHeight="1">
      <c r="A68" s="76" t="s">
        <v>410</v>
      </c>
      <c r="B68" s="136" t="s">
        <v>287</v>
      </c>
      <c r="C68" s="172" t="s">
        <v>453</v>
      </c>
      <c r="D68" s="45" t="s">
        <v>288</v>
      </c>
      <c r="E68" s="34">
        <v>16</v>
      </c>
      <c r="F68" s="115">
        <v>0</v>
      </c>
      <c r="G68" s="89"/>
      <c r="I68" s="185"/>
    </row>
    <row r="69" spans="1:9" ht="25.5" customHeight="1">
      <c r="A69" s="76" t="s">
        <v>411</v>
      </c>
      <c r="B69" s="136" t="s">
        <v>289</v>
      </c>
      <c r="C69" s="172" t="s">
        <v>454</v>
      </c>
      <c r="D69" s="45" t="s">
        <v>290</v>
      </c>
      <c r="E69" s="34">
        <v>16</v>
      </c>
      <c r="F69" s="115">
        <f>SUM(F70:F74)</f>
        <v>0</v>
      </c>
      <c r="G69" s="89"/>
      <c r="I69" s="185"/>
    </row>
    <row r="70" spans="1:9" ht="25.5" customHeight="1">
      <c r="A70" s="76" t="s">
        <v>412</v>
      </c>
      <c r="B70" s="136" t="s">
        <v>291</v>
      </c>
      <c r="C70" s="164" t="s">
        <v>269</v>
      </c>
      <c r="D70" s="45" t="s">
        <v>292</v>
      </c>
      <c r="E70" s="34"/>
      <c r="F70" s="110">
        <v>0</v>
      </c>
      <c r="G70" s="89"/>
      <c r="I70" s="185"/>
    </row>
    <row r="71" spans="1:9" ht="25.5" customHeight="1">
      <c r="A71" s="76" t="s">
        <v>413</v>
      </c>
      <c r="B71" s="136" t="s">
        <v>293</v>
      </c>
      <c r="C71" s="164" t="s">
        <v>272</v>
      </c>
      <c r="D71" s="45" t="s">
        <v>294</v>
      </c>
      <c r="E71" s="34"/>
      <c r="F71" s="110"/>
      <c r="G71" s="89"/>
      <c r="I71" s="185"/>
    </row>
    <row r="72" spans="1:9" ht="25.5" customHeight="1">
      <c r="A72" s="76" t="s">
        <v>414</v>
      </c>
      <c r="B72" s="136" t="s">
        <v>295</v>
      </c>
      <c r="C72" s="164" t="s">
        <v>296</v>
      </c>
      <c r="D72" s="45" t="s">
        <v>297</v>
      </c>
      <c r="E72" s="34"/>
      <c r="F72" s="110"/>
      <c r="G72" s="89"/>
      <c r="I72" s="185"/>
    </row>
    <row r="73" spans="1:9" ht="25.5" customHeight="1">
      <c r="A73" s="76" t="s">
        <v>415</v>
      </c>
      <c r="B73" s="136">
        <v>560</v>
      </c>
      <c r="C73" s="164" t="s">
        <v>275</v>
      </c>
      <c r="D73" s="45" t="s">
        <v>298</v>
      </c>
      <c r="E73" s="34"/>
      <c r="F73" s="110"/>
      <c r="G73" s="89"/>
      <c r="I73" s="185"/>
    </row>
    <row r="74" spans="1:9" ht="25.5" customHeight="1">
      <c r="A74" s="76" t="s">
        <v>416</v>
      </c>
      <c r="B74" s="136">
        <v>570</v>
      </c>
      <c r="C74" s="164" t="s">
        <v>299</v>
      </c>
      <c r="D74" s="45" t="s">
        <v>290</v>
      </c>
      <c r="E74" s="34"/>
      <c r="F74" s="110"/>
      <c r="G74" s="89"/>
      <c r="I74" s="185"/>
    </row>
    <row r="75" spans="1:9" ht="25.5" customHeight="1">
      <c r="A75" s="76" t="s">
        <v>417</v>
      </c>
      <c r="B75" s="136">
        <v>580</v>
      </c>
      <c r="C75" s="172" t="s">
        <v>300</v>
      </c>
      <c r="D75" s="45" t="s">
        <v>301</v>
      </c>
      <c r="E75" s="34"/>
      <c r="F75" s="115"/>
      <c r="G75" s="89"/>
      <c r="I75" s="185"/>
    </row>
    <row r="76" spans="1:9" ht="25.5" customHeight="1">
      <c r="A76" s="76" t="s">
        <v>418</v>
      </c>
      <c r="B76" s="136">
        <v>590</v>
      </c>
      <c r="C76" s="172" t="s">
        <v>455</v>
      </c>
      <c r="D76" s="45" t="s">
        <v>53</v>
      </c>
      <c r="E76" s="34"/>
      <c r="F76" s="115"/>
      <c r="G76" s="89"/>
      <c r="I76" s="185"/>
    </row>
    <row r="77" spans="1:9" ht="25.5" customHeight="1">
      <c r="A77" s="76" t="s">
        <v>419</v>
      </c>
      <c r="B77" s="138">
        <v>600</v>
      </c>
      <c r="C77" s="173" t="s">
        <v>302</v>
      </c>
      <c r="D77" s="54" t="s">
        <v>54</v>
      </c>
      <c r="E77" s="51"/>
      <c r="F77" s="123">
        <v>0</v>
      </c>
      <c r="G77" s="89"/>
      <c r="I77" s="185"/>
    </row>
    <row r="78" spans="1:9" ht="25.5" customHeight="1">
      <c r="A78" s="76" t="s">
        <v>420</v>
      </c>
      <c r="B78" s="146">
        <v>610</v>
      </c>
      <c r="C78" s="173" t="s">
        <v>303</v>
      </c>
      <c r="D78" s="54" t="s">
        <v>304</v>
      </c>
      <c r="E78" s="51"/>
      <c r="F78" s="123">
        <f>F51-F52-F55-F59-F62-F65-F68-F69+F75+F76+F77</f>
        <v>159</v>
      </c>
      <c r="G78" s="89"/>
      <c r="I78" s="185"/>
    </row>
    <row r="79" spans="1:9" ht="25.5" customHeight="1">
      <c r="A79" s="76" t="s">
        <v>421</v>
      </c>
      <c r="B79" s="174">
        <v>620</v>
      </c>
      <c r="C79" s="173" t="s">
        <v>305</v>
      </c>
      <c r="D79" s="54" t="s">
        <v>306</v>
      </c>
      <c r="E79" s="51"/>
      <c r="F79" s="123">
        <v>0</v>
      </c>
      <c r="G79" s="89"/>
      <c r="I79" s="185"/>
    </row>
    <row r="80" spans="1:9" ht="25.5" customHeight="1">
      <c r="A80" s="76" t="s">
        <v>422</v>
      </c>
      <c r="B80" s="146">
        <v>630</v>
      </c>
      <c r="C80" s="173" t="s">
        <v>307</v>
      </c>
      <c r="D80" s="54" t="s">
        <v>215</v>
      </c>
      <c r="E80" s="50"/>
      <c r="F80" s="124">
        <f>F78-F79</f>
        <v>159</v>
      </c>
      <c r="G80" s="89"/>
      <c r="I80" s="185"/>
    </row>
    <row r="81" spans="1:9" ht="25.5" customHeight="1">
      <c r="A81" s="76" t="s">
        <v>423</v>
      </c>
      <c r="B81" s="136">
        <v>640</v>
      </c>
      <c r="C81" s="175" t="s">
        <v>308</v>
      </c>
      <c r="D81" s="45" t="s">
        <v>55</v>
      </c>
      <c r="E81" s="34"/>
      <c r="F81" s="115">
        <f>SUM(F82:F83)</f>
        <v>0</v>
      </c>
      <c r="G81" s="89"/>
      <c r="I81" s="185"/>
    </row>
    <row r="82" spans="1:9" ht="25.5" customHeight="1">
      <c r="A82" s="76" t="s">
        <v>424</v>
      </c>
      <c r="B82" s="136">
        <v>650</v>
      </c>
      <c r="C82" s="167" t="s">
        <v>309</v>
      </c>
      <c r="D82" s="45" t="s">
        <v>310</v>
      </c>
      <c r="E82" s="39"/>
      <c r="F82" s="112"/>
      <c r="G82" s="89"/>
      <c r="I82" s="185"/>
    </row>
    <row r="83" spans="1:9" ht="25.5" customHeight="1">
      <c r="A83" s="76" t="s">
        <v>425</v>
      </c>
      <c r="B83" s="138">
        <v>660</v>
      </c>
      <c r="C83" s="176" t="s">
        <v>311</v>
      </c>
      <c r="D83" s="53" t="s">
        <v>312</v>
      </c>
      <c r="E83" s="50"/>
      <c r="F83" s="121"/>
      <c r="G83" s="89"/>
      <c r="I83" s="185"/>
    </row>
    <row r="84" spans="1:9" ht="25.5" customHeight="1">
      <c r="A84" s="76" t="s">
        <v>426</v>
      </c>
      <c r="B84" s="146">
        <v>670</v>
      </c>
      <c r="C84" s="173" t="s">
        <v>313</v>
      </c>
      <c r="D84" s="44" t="s">
        <v>314</v>
      </c>
      <c r="E84" s="50"/>
      <c r="F84" s="124">
        <f>F80+F81</f>
        <v>159</v>
      </c>
      <c r="G84" s="89"/>
      <c r="I84" s="185"/>
    </row>
    <row r="85" spans="1:9" ht="25.5" customHeight="1">
      <c r="A85" s="76" t="s">
        <v>427</v>
      </c>
      <c r="B85" s="136">
        <v>680</v>
      </c>
      <c r="C85" s="165" t="s">
        <v>315</v>
      </c>
      <c r="D85" s="52" t="s">
        <v>316</v>
      </c>
      <c r="E85" s="38"/>
      <c r="F85" s="113"/>
      <c r="G85" s="89"/>
      <c r="I85" s="185"/>
    </row>
    <row r="86" spans="1:9" ht="25.5" customHeight="1">
      <c r="A86" s="76" t="s">
        <v>428</v>
      </c>
      <c r="B86" s="177">
        <v>690</v>
      </c>
      <c r="C86" s="178" t="s">
        <v>317</v>
      </c>
      <c r="D86" s="47" t="s">
        <v>206</v>
      </c>
      <c r="E86" s="51"/>
      <c r="F86" s="119">
        <f>F84-F85</f>
        <v>159</v>
      </c>
      <c r="G86" s="89"/>
      <c r="I86" s="185"/>
    </row>
    <row r="87" spans="2:7" ht="12.75">
      <c r="B87" s="7"/>
      <c r="C87" s="89"/>
      <c r="D87" s="19"/>
      <c r="E87" s="14"/>
      <c r="F87" s="12"/>
      <c r="G87" s="8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Георги Комерджанов</dc:creator>
  <cp:keywords/>
  <dc:description/>
  <cp:lastModifiedBy>Ирена Георгиева</cp:lastModifiedBy>
  <cp:lastPrinted>2019-04-08T07:07:44Z</cp:lastPrinted>
  <dcterms:created xsi:type="dcterms:W3CDTF">2005-12-22T16:09:37Z</dcterms:created>
  <dcterms:modified xsi:type="dcterms:W3CDTF">2020-04-27T14:39:15Z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