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activeTab="1"/>
  </bookViews>
  <sheets>
    <sheet name="Швейцария" sheetId="1" r:id="rId1"/>
    <sheet name="Холаандия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<sst xmlns="http://schemas.openxmlformats.org/spreadsheetml/2006/main" count="406" uniqueCount="187">
  <si>
    <t>ЕИК по БУЛСТАТ</t>
  </si>
  <si>
    <t>Отчетен период:</t>
  </si>
  <si>
    <t>РГ-05-</t>
  </si>
  <si>
    <t xml:space="preserve">А. ВЗЕМАНИЯ                                            </t>
  </si>
  <si>
    <t>(в хил.лв)</t>
  </si>
  <si>
    <t>ПОКАЗАТЕЛИ</t>
  </si>
  <si>
    <t xml:space="preserve">Код на реда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</si>
  <si>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</si>
  <si>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</si>
  <si>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</si>
  <si>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</si>
  <si>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а</t>
  </si>
  <si>
    <t>б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</si>
  <si>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</si>
  <si>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</si>
  <si>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</si>
  <si>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</si>
  <si>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</si>
  <si>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</si>
  <si>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</si>
  <si>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</si>
  <si>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</si>
  <si>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</si>
  <si>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</si>
  <si>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</si>
  <si>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</si>
  <si>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</si>
  <si>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</si>
  <si>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</si>
  <si>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</si>
  <si>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</si>
  <si>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</si>
  <si>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</si>
  <si>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</si>
  <si>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</si>
  <si>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</si>
  <si>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</si>
  <si>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</si>
  <si>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</si>
  <si>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</si>
  <si>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</si>
  <si>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</si>
  <si>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</si>
  <si>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</si>
  <si>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</si>
  <si>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</si>
  <si>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</si>
  <si>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</si>
  <si>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</si>
  <si>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</si>
  <si>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</si>
  <si>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</si>
  <si>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</si>
  <si>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</si>
  <si>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</si>
  <si>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</si>
  <si>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</si>
  <si>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</si>
  <si>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</si>
  <si>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</si>
  <si>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</si>
  <si>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</si>
  <si>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</si>
  <si>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</si>
  <si>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</si>
  <si>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</si>
  <si>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</si>
  <si>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</si>
  <si>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</si>
  <si>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</si>
  <si>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</si>
  <si>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</si>
  <si>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</si>
  <si>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</si>
  <si>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</si>
  <si>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</si>
  <si>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</si>
  <si>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</si>
  <si>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</si>
  <si>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</si>
  <si>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(в хил. лв.)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</si>
  <si>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</si>
  <si>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</si>
  <si>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</si>
  <si>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</si>
  <si>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</si>
  <si>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</si>
  <si>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</si>
  <si>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</si>
  <si>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</si>
  <si>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</si>
  <si>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</si>
  <si>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</si>
  <si>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</si>
  <si>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</si>
  <si>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</si>
  <si>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</si>
  <si>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</si>
  <si>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</si>
  <si>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</si>
  <si>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</si>
  <si>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</si>
  <si>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</si>
  <si>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</si>
  <si>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</si>
  <si>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</si>
  <si>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</si>
  <si>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</si>
  <si>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</si>
  <si>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</si>
  <si>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</si>
  <si>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</si>
  <si>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</si>
  <si>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</si>
  <si>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</si>
  <si>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</si>
  <si>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</si>
  <si>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</si>
  <si>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</si>
  <si>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</si>
  <si>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</si>
  <si>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</si>
  <si>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</si>
  <si>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</si>
  <si>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</si>
  <si>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</si>
  <si>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</si>
  <si>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</si>
  <si>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</si>
  <si>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</si>
  <si>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</si>
  <si>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</si>
  <si>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</si>
  <si>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</si>
  <si>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</si>
  <si>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</si>
  <si>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</si>
  <si>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</si>
  <si>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</si>
  <si>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</si>
  <si>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</si>
  <si>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</si>
  <si>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</si>
  <si>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</si>
  <si>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</si>
  <si>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</si>
  <si>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</si>
  <si>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</si>
  <si>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</si>
  <si>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</si>
  <si>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</si>
  <si>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</si>
  <si>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</si>
  <si>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</si>
  <si>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</si>
  <si>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</si>
  <si>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</si>
  <si>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</si>
  <si>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</si>
  <si>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</si>
  <si>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</si>
  <si>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</si>
  <si>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</si>
  <si>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</si>
  <si>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</si>
  <si>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</si>
  <si>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</si>
  <si>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</si>
  <si>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</si>
  <si>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</si>
  <si>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</si>
  <si>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</si>
  <si>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</si>
  <si>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</si>
  <si>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</si>
  <si>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</si>
  <si>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</si>
  <si>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</si>
  <si>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</si>
  <si>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</si>
  <si>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</si>
  <si>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</si>
  <si>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Съставител:</t>
  </si>
  <si>
    <t>Ръководител:</t>
  </si>
  <si>
    <t>Химимпорт АД</t>
  </si>
  <si>
    <t>СПРАВКА ЗА ВЗЕМАНИЯТА, ЗАДЪЛЖЕНИЯТА И ПРОВИЗИИТЕ , Швейцария</t>
  </si>
  <si>
    <t>СПРАВКА ЗА ВЗЕМАНИЯТА, ЗАДЪЛЖЕНИЯТА И ПРОВИЗИИТЕ , Холандия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</si>
</sst>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&quot; &quot;&quot;г.&quot;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-* #,##0.0\ _л_в_._-;\-* #,##0.0\ _л_в_._-;_-* &quot;-&quot;??\ _л_в_._-;_-@_-"/>
    <numFmt numFmtId="178" formatCode="_-* #,##0\ _л_в_._-;\-* #,##0\ _л_в_._-;_-* &quot;-&quot;??\ _л_в_._-;_-@_-"/>
    <numFmt numFmtId="179" formatCode="[$-14809]d/m/yyyy;@"/>
  </numFmts>
  <fonts count="46">
    <font>
      <sz val="10"/>
      <name val="Arial"/>
      <family val="0"/>
    </font>
    <font>
      <b/>
      <sz val="9"/>
      <name val="Times New Roman"/>
      <family val="1"/>
    </font>
    <font>
      <sz val="10"/>
      <name val="Tms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9" fontId="1" fillId="0" borderId="10" xfId="57" applyNumberFormat="1" applyFont="1" applyBorder="1" applyAlignment="1" applyProtection="1">
      <alignment horizontal="center" vertical="center" wrapText="1"/>
      <protection/>
    </xf>
    <xf numFmtId="0" fontId="1" fillId="0" borderId="11" xfId="57" applyFont="1" applyBorder="1" applyAlignment="1" applyProtection="1">
      <alignment horizontal="centerContinuous" vertical="center" wrapText="1"/>
      <protection/>
    </xf>
    <xf numFmtId="49" fontId="1" fillId="0" borderId="12" xfId="57" applyNumberFormat="1" applyFont="1" applyBorder="1" applyAlignment="1" applyProtection="1">
      <alignment horizontal="center" vertical="center" wrapText="1"/>
      <protection/>
    </xf>
    <xf numFmtId="0" fontId="1" fillId="0" borderId="11" xfId="57" applyFont="1" applyBorder="1" applyAlignment="1" applyProtection="1">
      <alignment horizontal="left" vertical="center" wrapText="1"/>
      <protection/>
    </xf>
    <xf numFmtId="0" fontId="1" fillId="0" borderId="11" xfId="57" applyFont="1" applyBorder="1" applyAlignment="1" applyProtection="1">
      <alignment horizontal="center" vertical="center" wrapText="1"/>
      <protection/>
    </xf>
    <xf numFmtId="49" fontId="7" fillId="0" borderId="11" xfId="57" applyNumberFormat="1" applyFont="1" applyBorder="1" applyAlignment="1" applyProtection="1">
      <alignment horizontal="center" vertical="center" wrapText="1"/>
      <protection/>
    </xf>
    <xf numFmtId="1" fontId="6" fillId="33" borderId="11" xfId="57" applyNumberFormat="1" applyFont="1" applyFill="1" applyBorder="1" applyAlignment="1" applyProtection="1">
      <alignment horizontal="right" vertical="center" wrapText="1"/>
      <protection locked="0"/>
    </xf>
    <xf numFmtId="49" fontId="1" fillId="0" borderId="11" xfId="57" applyNumberFormat="1" applyFont="1" applyBorder="1" applyAlignment="1" applyProtection="1">
      <alignment horizontal="center" vertical="center" wrapText="1"/>
      <protection/>
    </xf>
    <xf numFmtId="1" fontId="6" fillId="0" borderId="11" xfId="57" applyNumberFormat="1" applyFont="1" applyBorder="1" applyAlignment="1" applyProtection="1">
      <alignment horizontal="right" vertical="center" wrapText="1"/>
      <protection/>
    </xf>
    <xf numFmtId="49" fontId="6" fillId="0" borderId="11" xfId="57" applyNumberFormat="1" applyFont="1" applyBorder="1" applyAlignment="1" applyProtection="1">
      <alignment horizontal="center" vertical="center" wrapText="1"/>
      <protection/>
    </xf>
    <xf numFmtId="1" fontId="6" fillId="0" borderId="11" xfId="57" applyNumberFormat="1" applyFont="1" applyFill="1" applyBorder="1" applyAlignment="1" applyProtection="1">
      <alignment horizontal="right" vertical="center" wrapText="1"/>
      <protection/>
    </xf>
    <xf numFmtId="49" fontId="1" fillId="0" borderId="11" xfId="57" applyNumberFormat="1" applyFont="1" applyBorder="1" applyAlignment="1" applyProtection="1">
      <alignment horizontal="left" vertical="center" wrapText="1"/>
      <protection/>
    </xf>
    <xf numFmtId="0" fontId="6" fillId="0" borderId="11" xfId="57" applyFont="1" applyFill="1" applyBorder="1" applyAlignment="1" applyProtection="1">
      <alignment horizontal="right" vertical="center" wrapText="1"/>
      <protection/>
    </xf>
    <xf numFmtId="0" fontId="6" fillId="0" borderId="11" xfId="57" applyFont="1" applyBorder="1" applyAlignment="1" applyProtection="1">
      <alignment horizontal="right" vertical="center" wrapText="1"/>
      <protection/>
    </xf>
    <xf numFmtId="0" fontId="0" fillId="0" borderId="0" xfId="0" applyNumberFormat="1" applyAlignment="1">
      <alignment horizontal="right" vertical="top"/>
    </xf>
    <xf numFmtId="0" fontId="4" fillId="0" borderId="0" xfId="60" applyNumberFormat="1" applyFont="1" applyAlignment="1" applyProtection="1">
      <alignment horizontal="right" vertical="top"/>
      <protection/>
    </xf>
    <xf numFmtId="0" fontId="6" fillId="0" borderId="0" xfId="59" applyNumberFormat="1" applyFont="1" applyAlignment="1" applyProtection="1">
      <alignment horizontal="right" vertical="top"/>
      <protection/>
    </xf>
    <xf numFmtId="0" fontId="4" fillId="0" borderId="0" xfId="60" applyNumberFormat="1" applyFont="1" applyAlignment="1" applyProtection="1">
      <alignment horizontal="right" vertical="top" wrapText="1"/>
      <protection/>
    </xf>
    <xf numFmtId="0" fontId="1" fillId="0" borderId="0" xfId="57" applyNumberFormat="1" applyFont="1" applyAlignment="1" applyProtection="1">
      <alignment horizontal="right" vertical="top" wrapText="1"/>
      <protection/>
    </xf>
    <xf numFmtId="0" fontId="6" fillId="0" borderId="0" xfId="57" applyNumberFormat="1" applyFont="1" applyAlignment="1" applyProtection="1">
      <alignment horizontal="right" vertical="top" wrapText="1"/>
      <protection/>
    </xf>
    <xf numFmtId="0" fontId="1" fillId="0" borderId="0" xfId="57" applyNumberFormat="1" applyFont="1" applyAlignment="1" applyProtection="1">
      <alignment horizontal="right" vertical="top"/>
      <protection/>
    </xf>
    <xf numFmtId="0" fontId="1" fillId="0" borderId="10" xfId="57" applyNumberFormat="1" applyFont="1" applyBorder="1" applyAlignment="1" applyProtection="1">
      <alignment horizontal="right" vertical="top" wrapText="1"/>
      <protection/>
    </xf>
    <xf numFmtId="0" fontId="1" fillId="0" borderId="13" xfId="57" applyNumberFormat="1" applyFont="1" applyBorder="1" applyAlignment="1" applyProtection="1">
      <alignment horizontal="right" vertical="top" wrapText="1"/>
      <protection/>
    </xf>
    <xf numFmtId="0" fontId="1" fillId="0" borderId="11" xfId="57" applyNumberFormat="1" applyFont="1" applyBorder="1" applyAlignment="1" applyProtection="1">
      <alignment horizontal="right" vertical="top" wrapText="1"/>
      <protection/>
    </xf>
    <xf numFmtId="0" fontId="1" fillId="0" borderId="12" xfId="57" applyNumberFormat="1" applyFont="1" applyBorder="1" applyAlignment="1" applyProtection="1">
      <alignment horizontal="right" vertical="top" wrapText="1"/>
      <protection/>
    </xf>
    <xf numFmtId="0" fontId="1" fillId="0" borderId="11" xfId="57" applyNumberFormat="1" applyFont="1" applyBorder="1" applyAlignment="1" applyProtection="1">
      <alignment horizontal="right" vertical="top"/>
      <protection/>
    </xf>
    <xf numFmtId="0" fontId="7" fillId="0" borderId="11" xfId="57" applyNumberFormat="1" applyFont="1" applyBorder="1" applyAlignment="1" applyProtection="1">
      <alignment horizontal="right" vertical="top" wrapText="1"/>
      <protection/>
    </xf>
    <xf numFmtId="0" fontId="6" fillId="33" borderId="11" xfId="57" applyNumberFormat="1" applyFont="1" applyFill="1" applyBorder="1" applyAlignment="1" applyProtection="1">
      <alignment horizontal="right" vertical="top" wrapText="1"/>
      <protection locked="0"/>
    </xf>
    <xf numFmtId="0" fontId="6" fillId="0" borderId="11" xfId="57" applyNumberFormat="1" applyFont="1" applyFill="1" applyBorder="1" applyAlignment="1" applyProtection="1">
      <alignment horizontal="right" vertical="top" wrapText="1"/>
      <protection/>
    </xf>
    <xf numFmtId="0" fontId="6" fillId="0" borderId="11" xfId="57" applyNumberFormat="1" applyFont="1" applyBorder="1" applyAlignment="1" applyProtection="1">
      <alignment horizontal="right" vertical="top" wrapText="1"/>
      <protection/>
    </xf>
    <xf numFmtId="0" fontId="1" fillId="0" borderId="0" xfId="57" applyFont="1" applyBorder="1" applyAlignment="1" applyProtection="1">
      <alignment horizontal="left" vertical="center" wrapText="1"/>
      <protection/>
    </xf>
    <xf numFmtId="49" fontId="1" fillId="0" borderId="0" xfId="57" applyNumberFormat="1" applyFont="1" applyBorder="1" applyAlignment="1" applyProtection="1">
      <alignment horizontal="left" vertical="center" wrapText="1"/>
      <protection/>
    </xf>
    <xf numFmtId="0" fontId="6" fillId="0" borderId="0" xfId="57" applyFont="1" applyBorder="1" applyAlignment="1" applyProtection="1">
      <alignment horizontal="left" vertical="center" wrapText="1"/>
      <protection/>
    </xf>
    <xf numFmtId="0" fontId="1" fillId="0" borderId="0" xfId="57" applyFont="1" applyBorder="1" applyProtection="1">
      <alignment/>
      <protection/>
    </xf>
    <xf numFmtId="0" fontId="1" fillId="0" borderId="13" xfId="57" applyFont="1" applyBorder="1" applyAlignment="1" applyProtection="1">
      <alignment horizontal="centerContinuous" vertical="center" wrapText="1"/>
      <protection/>
    </xf>
    <xf numFmtId="0" fontId="1" fillId="0" borderId="11" xfId="57" applyFont="1" applyBorder="1" applyAlignment="1" applyProtection="1">
      <alignment horizontal="center"/>
      <protection/>
    </xf>
    <xf numFmtId="0" fontId="6" fillId="0" borderId="11" xfId="57" applyFont="1" applyBorder="1" applyAlignment="1" applyProtection="1">
      <alignment horizontal="right"/>
      <protection/>
    </xf>
    <xf numFmtId="0" fontId="6" fillId="0" borderId="11" xfId="57" applyFont="1" applyBorder="1" applyAlignment="1" applyProtection="1">
      <alignment vertical="center" wrapText="1"/>
      <protection/>
    </xf>
    <xf numFmtId="1" fontId="6" fillId="34" borderId="11" xfId="57" applyNumberFormat="1" applyFont="1" applyFill="1" applyBorder="1" applyAlignment="1" applyProtection="1">
      <alignment horizontal="right" vertical="center" wrapText="1"/>
      <protection locked="0"/>
    </xf>
    <xf numFmtId="1" fontId="6" fillId="33" borderId="11" xfId="57" applyNumberFormat="1" applyFont="1" applyFill="1" applyBorder="1" applyAlignment="1" applyProtection="1">
      <alignment horizontal="right"/>
      <protection locked="0"/>
    </xf>
    <xf numFmtId="1" fontId="6" fillId="34" borderId="11" xfId="57" applyNumberFormat="1" applyFont="1" applyFill="1" applyBorder="1" applyAlignment="1" applyProtection="1">
      <alignment horizontal="right"/>
      <protection locked="0"/>
    </xf>
    <xf numFmtId="1" fontId="6" fillId="0" borderId="11" xfId="57" applyNumberFormat="1" applyFont="1" applyBorder="1" applyAlignment="1" applyProtection="1">
      <alignment horizontal="right"/>
      <protection/>
    </xf>
    <xf numFmtId="49" fontId="8" fillId="0" borderId="11" xfId="57" applyNumberFormat="1" applyFont="1" applyBorder="1" applyAlignment="1" applyProtection="1">
      <alignment horizontal="center" vertical="center" wrapText="1"/>
      <protection/>
    </xf>
    <xf numFmtId="49" fontId="6" fillId="0" borderId="0" xfId="57" applyNumberFormat="1" applyFont="1" applyBorder="1" applyAlignment="1" applyProtection="1">
      <alignment horizontal="center" vertical="center" wrapText="1"/>
      <protection/>
    </xf>
    <xf numFmtId="1" fontId="6" fillId="0" borderId="0" xfId="57" applyNumberFormat="1" applyFont="1" applyBorder="1" applyAlignment="1" applyProtection="1">
      <alignment horizontal="left" vertical="center" wrapText="1"/>
      <protection/>
    </xf>
    <xf numFmtId="1" fontId="6" fillId="0" borderId="0" xfId="57" applyNumberFormat="1" applyFont="1" applyBorder="1" applyProtection="1">
      <alignment/>
      <protection/>
    </xf>
    <xf numFmtId="49" fontId="1" fillId="0" borderId="0" xfId="57" applyNumberFormat="1" applyFont="1" applyBorder="1" applyAlignment="1" applyProtection="1">
      <alignment horizontal="center" vertical="center" wrapText="1"/>
      <protection/>
    </xf>
    <xf numFmtId="0" fontId="1" fillId="0" borderId="0" xfId="57" applyFont="1" applyBorder="1" applyAlignment="1" applyProtection="1">
      <alignment horizontal="center"/>
      <protection/>
    </xf>
    <xf numFmtId="1" fontId="6" fillId="0" borderId="11" xfId="57" applyNumberFormat="1" applyFont="1" applyFill="1" applyBorder="1" applyAlignment="1" applyProtection="1">
      <alignment horizontal="right"/>
      <protection/>
    </xf>
    <xf numFmtId="49" fontId="7" fillId="0" borderId="0" xfId="57" applyNumberFormat="1" applyFont="1" applyBorder="1" applyAlignment="1" applyProtection="1">
      <alignment horizontal="left" vertical="center" wrapText="1"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49" fontId="6" fillId="0" borderId="0" xfId="57" applyNumberFormat="1" applyFont="1" applyAlignment="1" applyProtection="1">
      <alignment horizontal="left" vertical="center" wrapText="1"/>
      <protection locked="0"/>
    </xf>
    <xf numFmtId="0" fontId="6" fillId="0" borderId="0" xfId="57" applyFont="1" applyProtection="1">
      <alignment/>
      <protection locked="0"/>
    </xf>
    <xf numFmtId="0" fontId="0" fillId="0" borderId="0" xfId="0" applyNumberFormat="1" applyAlignment="1">
      <alignment vertical="center"/>
    </xf>
    <xf numFmtId="0" fontId="1" fillId="0" borderId="0" xfId="58" applyNumberFormat="1" applyFont="1" applyAlignment="1" applyProtection="1">
      <alignment vertical="center"/>
      <protection/>
    </xf>
    <xf numFmtId="0" fontId="1" fillId="0" borderId="0" xfId="58" applyNumberFormat="1" applyFont="1" applyBorder="1" applyAlignment="1" applyProtection="1">
      <alignment vertical="center" wrapText="1"/>
      <protection/>
    </xf>
    <xf numFmtId="0" fontId="1" fillId="0" borderId="0" xfId="57" applyNumberFormat="1" applyFont="1" applyAlignment="1" applyProtection="1">
      <alignment vertical="center" wrapText="1"/>
      <protection/>
    </xf>
    <xf numFmtId="0" fontId="1" fillId="0" borderId="14" xfId="57" applyNumberFormat="1" applyFont="1" applyBorder="1" applyAlignment="1" applyProtection="1">
      <alignment vertical="center" wrapText="1"/>
      <protection/>
    </xf>
    <xf numFmtId="0" fontId="1" fillId="0" borderId="11" xfId="57" applyNumberFormat="1" applyFont="1" applyBorder="1" applyAlignment="1" applyProtection="1">
      <alignment vertical="center" wrapText="1"/>
      <protection/>
    </xf>
    <xf numFmtId="0" fontId="6" fillId="0" borderId="11" xfId="57" applyNumberFormat="1" applyFont="1" applyBorder="1" applyAlignment="1" applyProtection="1">
      <alignment vertical="center" wrapText="1"/>
      <protection/>
    </xf>
    <xf numFmtId="0" fontId="7" fillId="0" borderId="11" xfId="57" applyNumberFormat="1" applyFont="1" applyBorder="1" applyAlignment="1" applyProtection="1">
      <alignment vertical="center" wrapText="1"/>
      <protection/>
    </xf>
    <xf numFmtId="0" fontId="1" fillId="0" borderId="0" xfId="57" applyFont="1" applyBorder="1" applyAlignment="1" applyProtection="1">
      <alignment vertical="center" wrapText="1"/>
      <protection/>
    </xf>
    <xf numFmtId="0" fontId="1" fillId="0" borderId="14" xfId="57" applyFont="1" applyBorder="1" applyAlignment="1" applyProtection="1">
      <alignment vertical="center" wrapText="1"/>
      <protection/>
    </xf>
    <xf numFmtId="0" fontId="1" fillId="0" borderId="11" xfId="57" applyFont="1" applyBorder="1" applyAlignment="1" applyProtection="1">
      <alignment vertical="center" wrapText="1"/>
      <protection/>
    </xf>
    <xf numFmtId="0" fontId="7" fillId="0" borderId="11" xfId="57" applyFont="1" applyBorder="1" applyAlignment="1" applyProtection="1">
      <alignment vertical="center" wrapText="1"/>
      <protection/>
    </xf>
    <xf numFmtId="0" fontId="6" fillId="0" borderId="11" xfId="57" applyFont="1" applyBorder="1" applyAlignment="1" applyProtection="1" quotePrefix="1">
      <alignment vertical="center" wrapText="1"/>
      <protection/>
    </xf>
    <xf numFmtId="0" fontId="6" fillId="0" borderId="0" xfId="57" applyFont="1" applyBorder="1" applyAlignment="1" applyProtection="1">
      <alignment vertical="center" wrapText="1"/>
      <protection/>
    </xf>
    <xf numFmtId="0" fontId="7" fillId="0" borderId="0" xfId="57" applyFont="1" applyBorder="1" applyAlignment="1" applyProtection="1">
      <alignment vertical="center" wrapText="1"/>
      <protection/>
    </xf>
    <xf numFmtId="0" fontId="6" fillId="0" borderId="0" xfId="57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178" fontId="6" fillId="33" borderId="11" xfId="57" applyNumberFormat="1" applyFont="1" applyFill="1" applyBorder="1" applyAlignment="1" applyProtection="1">
      <alignment horizontal="right" vertical="top" wrapText="1"/>
      <protection locked="0"/>
    </xf>
    <xf numFmtId="3" fontId="6" fillId="33" borderId="11" xfId="57" applyNumberFormat="1" applyFont="1" applyFill="1" applyBorder="1" applyAlignment="1" applyProtection="1">
      <alignment horizontal="right" vertical="top" wrapText="1"/>
      <protection locked="0"/>
    </xf>
    <xf numFmtId="0" fontId="1" fillId="0" borderId="0" xfId="57" applyFont="1" applyAlignment="1" applyProtection="1">
      <alignment horizontal="left" vertical="center" wrapText="1"/>
      <protection locked="0"/>
    </xf>
    <xf numFmtId="49" fontId="1" fillId="0" borderId="0" xfId="57" applyNumberFormat="1" applyFont="1" applyAlignment="1" applyProtection="1">
      <alignment horizontal="center" vertical="center" wrapText="1"/>
      <protection/>
    </xf>
    <xf numFmtId="0" fontId="1" fillId="0" borderId="0" xfId="58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Alignment="1" applyProtection="1">
      <alignment horizontal="right" vertical="top"/>
      <protection/>
    </xf>
    <xf numFmtId="14" fontId="1" fillId="0" borderId="0" xfId="58" applyNumberFormat="1" applyFont="1" applyBorder="1" applyAlignment="1" applyProtection="1">
      <alignment horizontal="right" vertical="top" wrapText="1"/>
      <protection/>
    </xf>
    <xf numFmtId="49" fontId="6" fillId="0" borderId="0" xfId="57" applyNumberFormat="1" applyFont="1" applyBorder="1" applyAlignment="1" applyProtection="1">
      <alignment horizontal="left" vertical="center" wrapText="1"/>
      <protection/>
    </xf>
    <xf numFmtId="14" fontId="1" fillId="0" borderId="0" xfId="57" applyNumberFormat="1" applyFont="1" applyBorder="1" applyAlignment="1" applyProtection="1">
      <alignment horizontal="left" vertical="center" wrapText="1"/>
      <protection locked="0"/>
    </xf>
    <xf numFmtId="0" fontId="1" fillId="0" borderId="0" xfId="57" applyFont="1" applyBorder="1" applyAlignment="1" applyProtection="1">
      <alignment horizontal="left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7.2" xfId="58"/>
    <cellStyle name="Normal_Spravki_kod" xfId="59"/>
    <cellStyle name="Normal_Баланс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lexander%20Kerezov\Local%20Settings\Temporary%20Internet%20Files\Content.IE5\3607FTWP\Mezdinni97+C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E4" t="str">
            <v> </v>
          </cell>
        </row>
        <row r="5">
          <cell r="H5" t="str">
            <v>( в хил. лв.)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00">
      <selection activeCell="A119" sqref="A119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9.57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4" t="s">
        <v>185</v>
      </c>
      <c r="B2" s="74"/>
      <c r="C2" s="74"/>
      <c r="D2" s="74"/>
      <c r="E2" s="74"/>
    </row>
    <row r="3" spans="1:5" ht="12.75">
      <c r="A3" s="54"/>
      <c r="B3" s="15"/>
      <c r="C3" s="15"/>
      <c r="D3" s="15"/>
      <c r="E3" s="15"/>
    </row>
    <row r="4" spans="1:5" ht="15">
      <c r="A4" s="55" t="s">
        <v>184</v>
      </c>
      <c r="B4" s="75" t="str">
        <f>'[1]справка №1-БАЛАНС'!E4</f>
        <v> </v>
      </c>
      <c r="C4" s="76"/>
      <c r="D4" s="16" t="s">
        <v>0</v>
      </c>
      <c r="E4" s="17">
        <v>627519</v>
      </c>
    </row>
    <row r="5" spans="1:5" ht="15">
      <c r="A5" s="56" t="s">
        <v>1</v>
      </c>
      <c r="B5" s="77">
        <v>43100</v>
      </c>
      <c r="C5" s="76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f>SUM(C13:C15)</f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C12+C16+C17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>
        <f>C26+C27+C28</f>
        <v>0</v>
      </c>
      <c r="D25" s="29">
        <f>C25</f>
        <v>0</v>
      </c>
      <c r="E25" s="29">
        <f>SUM(E26:E28)</f>
        <v>0</v>
      </c>
    </row>
    <row r="26" spans="1:5" ht="12.75">
      <c r="A26" s="60" t="s">
        <v>39</v>
      </c>
      <c r="B26" s="30" t="s">
        <v>40</v>
      </c>
      <c r="C26" s="72"/>
      <c r="D26" s="71"/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71"/>
      <c r="D28" s="71"/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SUM(C35:C38)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0</v>
      </c>
      <c r="D39" s="29">
        <f>SUM(D40:D43)</f>
        <v>0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/>
      <c r="D43" s="28"/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C25+C29+C30+C32+C31+C33+C34+C39</f>
        <v>0</v>
      </c>
      <c r="D44" s="30">
        <f>D25+D29+D30+D32+D31+D33+D34+D39</f>
        <v>0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C44+C22+C20+C10</f>
        <v>0</v>
      </c>
      <c r="D45" s="30">
        <f>D44+D22+D20+D10</f>
        <v>0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f>SUM(C54:C56)</f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>
        <f>C58+C60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/>
      <c r="D63" s="7"/>
      <c r="E63" s="11">
        <f t="shared" si="2"/>
        <v>0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>
        <f>C53+C57+C62+C63+C64+C65</f>
        <v>0</v>
      </c>
      <c r="D67" s="14">
        <f>D53+D57+D62+D63+D64+D65</f>
        <v>0</v>
      </c>
      <c r="E67" s="11">
        <f t="shared" si="2"/>
        <v>0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>
        <f>SUM(C73:C75)</f>
        <v>1414</v>
      </c>
      <c r="D72" s="13">
        <f>SUM(D73:D75)</f>
        <v>0</v>
      </c>
      <c r="E72" s="13">
        <f>SUM(E73:E75)</f>
        <v>1414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/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>
        <v>1414</v>
      </c>
      <c r="D75" s="7"/>
      <c r="E75" s="11">
        <f>C75-D75</f>
        <v>1414</v>
      </c>
      <c r="F75" s="40"/>
    </row>
    <row r="76" spans="1:6" ht="24">
      <c r="A76" s="38" t="s">
        <v>92</v>
      </c>
      <c r="B76" s="10" t="s">
        <v>124</v>
      </c>
      <c r="C76" s="14">
        <f>C77+C79</f>
        <v>0</v>
      </c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/>
      <c r="D81" s="14"/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/>
      <c r="D85" s="7"/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SUM(C87:C91)+C95</f>
        <v>0</v>
      </c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/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>
        <f>SUM(C92:C94)</f>
        <v>0</v>
      </c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</f>
        <v>1414</v>
      </c>
      <c r="D97" s="9">
        <f>D86+D81+D76+D72+D96</f>
        <v>0</v>
      </c>
      <c r="E97" s="9">
        <f>E86+E81+E76+E72+E96</f>
        <v>1414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1414</v>
      </c>
      <c r="D98" s="9">
        <f>D97+D69+D67</f>
        <v>0</v>
      </c>
      <c r="E98" s="9">
        <f>E97+E69+E67</f>
        <v>1414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f>SUM(C103:C105)</f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78"/>
      <c r="B108" s="78"/>
      <c r="C108" s="78"/>
      <c r="D108" s="78"/>
      <c r="E108" s="78"/>
      <c r="F108" s="78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79">
        <v>43189</v>
      </c>
      <c r="B110" s="80"/>
      <c r="C110" s="80" t="s">
        <v>182</v>
      </c>
      <c r="D110" s="80"/>
      <c r="E110" s="80"/>
      <c r="F110" s="80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3" t="s">
        <v>183</v>
      </c>
      <c r="D112" s="73"/>
      <c r="E112" s="73"/>
      <c r="F112" s="73"/>
    </row>
  </sheetData>
  <sheetProtection/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103:E105 C35:D38 C40:D43 C54:D56 F54:F56 C58:D66 F58:F66 C69:D69 F69 C73:D75 F73:F75 C77:D80 F77:F80 C82:D85 F82:F85 C87:D90 F87:F90 C92:D96 F92:F96 C26:D33">
      <formula1>0</formula1>
      <formula2>9999999999999990</formula2>
    </dataValidation>
  </dataValidations>
  <printOptions/>
  <pageMargins left="0.19" right="0.12" top="0.36" bottom="0.4" header="0.18" footer="0.18"/>
  <pageSetup horizontalDpi="300" verticalDpi="300" orientation="portrait" paperSize="9" r:id="rId1"/>
  <rowBreaks count="2" manualBreakCount="2">
    <brk id="45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9.57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4" t="s">
        <v>186</v>
      </c>
      <c r="B2" s="74"/>
      <c r="C2" s="74"/>
      <c r="D2" s="74"/>
      <c r="E2" s="74"/>
    </row>
    <row r="3" spans="1:5" ht="12.75">
      <c r="A3" s="54"/>
      <c r="B3" s="15"/>
      <c r="C3" s="15"/>
      <c r="D3" s="15"/>
      <c r="E3" s="15"/>
    </row>
    <row r="4" spans="1:5" ht="15">
      <c r="A4" s="55" t="s">
        <v>184</v>
      </c>
      <c r="B4" s="75" t="str">
        <f>'[1]справка №1-БАЛАНС'!E4</f>
        <v> </v>
      </c>
      <c r="C4" s="76"/>
      <c r="D4" s="16" t="s">
        <v>0</v>
      </c>
      <c r="E4" s="17">
        <v>627519</v>
      </c>
    </row>
    <row r="5" spans="1:5" ht="15">
      <c r="A5" s="56" t="s">
        <v>1</v>
      </c>
      <c r="B5" s="77">
        <v>43100</v>
      </c>
      <c r="C5" s="76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f>SUM(C13:C15)</f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C12+C16+C17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>
        <f>C26+C27+C28</f>
        <v>0</v>
      </c>
      <c r="D25" s="29">
        <f>C25</f>
        <v>0</v>
      </c>
      <c r="E25" s="29">
        <f>SUM(E26:E28)</f>
        <v>0</v>
      </c>
    </row>
    <row r="26" spans="1:5" ht="12.75">
      <c r="A26" s="60" t="s">
        <v>39</v>
      </c>
      <c r="B26" s="30" t="s">
        <v>40</v>
      </c>
      <c r="C26" s="72"/>
      <c r="D26" s="71"/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71"/>
      <c r="D28" s="71"/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SUM(C35:C38)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0</v>
      </c>
      <c r="D39" s="29">
        <f>SUM(D40:D43)</f>
        <v>0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/>
      <c r="D43" s="28"/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C25+C29+C30+C32+C31+C33+C34+C39</f>
        <v>0</v>
      </c>
      <c r="D44" s="30">
        <f>D25+D29+D30+D32+D31+D33+D34+D39</f>
        <v>0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C44+C22+C20+C10</f>
        <v>0</v>
      </c>
      <c r="D45" s="30">
        <f>D44+D22+D20+D10</f>
        <v>0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f>SUM(C54:C56)</f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>
        <f>C58+C60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>
        <v>2506</v>
      </c>
      <c r="D63" s="7"/>
      <c r="E63" s="11">
        <f t="shared" si="2"/>
        <v>2506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>
        <f>C53+C57+C62+C63+C64+C65</f>
        <v>2506</v>
      </c>
      <c r="D67" s="14">
        <f>D53+D57+D62+D63+D64+D65</f>
        <v>0</v>
      </c>
      <c r="E67" s="11">
        <f t="shared" si="2"/>
        <v>2506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>
        <f>SUM(C73:C75)</f>
        <v>0</v>
      </c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/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>
        <f>C77+C79</f>
        <v>0</v>
      </c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/>
      <c r="D81" s="14"/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/>
      <c r="D85" s="7"/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SUM(C87:C91)+C95</f>
        <v>0</v>
      </c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/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>
        <f>SUM(C92:C94)</f>
        <v>0</v>
      </c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</f>
        <v>0</v>
      </c>
      <c r="D97" s="9">
        <f>D86+D81+D76+D72+D96</f>
        <v>0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2506</v>
      </c>
      <c r="D98" s="9">
        <f>D97+D69+D67</f>
        <v>0</v>
      </c>
      <c r="E98" s="9">
        <f>E97+E69+E67</f>
        <v>2506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f>SUM(C103:C105)</f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78"/>
      <c r="B108" s="78"/>
      <c r="C108" s="78"/>
      <c r="D108" s="78"/>
      <c r="E108" s="78"/>
      <c r="F108" s="78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79">
        <v>43189</v>
      </c>
      <c r="B110" s="80"/>
      <c r="C110" s="80" t="s">
        <v>182</v>
      </c>
      <c r="D110" s="80"/>
      <c r="E110" s="80"/>
      <c r="F110" s="80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3" t="s">
        <v>183</v>
      </c>
      <c r="D112" s="73"/>
      <c r="E112" s="73"/>
      <c r="F112" s="73"/>
    </row>
  </sheetData>
  <sheetProtection/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103:E105 C35:D38 C40:D43 C54:D56 F54:F56 C58:D66 F58:F66 C69:D69 F69 C73:D75 F73:F75 C77:D80 F77:F80 C82:D85 F82:F85 C87:D90 F87:F90 C92:D96 F92:F96 C26:D33">
      <formula1>0</formula1>
      <formula2>9999999999999990</formula2>
    </dataValidation>
  </dataValidations>
  <printOptions/>
  <pageMargins left="0.19" right="0.12" top="0.36" bottom="0.4" header="0.18" footer="0.18"/>
  <pageSetup horizontalDpi="300" verticalDpi="300" orientation="portrait" paperSize="9" r:id="rId1"/>
  <rowBreaks count="2" manualBreakCount="2">
    <brk id="45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CHIMIMPORT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 Paskova</dc:creator>
  <cp:keywords/>
  <dc:description/>
  <cp:lastModifiedBy>d.paskova</cp:lastModifiedBy>
  <cp:lastPrinted>2016-04-25T08:09:48Z</cp:lastPrinted>
  <dcterms:created xsi:type="dcterms:W3CDTF">2006-10-26T11:03:56Z</dcterms:created>
  <dcterms:modified xsi:type="dcterms:W3CDTF">2018-04-02T12:55:15Z</dcterms:modified>
  <cp:category/>
  <cp:version/>
  <cp:contentType/>
  <cp:contentStatus/>
</cp:coreProperties>
</file>